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 стол\Приемная комиссия\2025\Выгрузка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Лист_1!$A$15:$AA$43</definedName>
  </definedNames>
  <calcPr calcId="162913"/>
</workbook>
</file>

<file path=xl/calcChain.xml><?xml version="1.0" encoding="utf-8"?>
<calcChain xmlns="http://schemas.openxmlformats.org/spreadsheetml/2006/main">
  <c r="N89" i="1" l="1"/>
  <c r="O89" i="1"/>
  <c r="P89" i="1"/>
  <c r="N88" i="1"/>
  <c r="O88" i="1"/>
  <c r="P88" i="1"/>
  <c r="M89" i="1"/>
  <c r="M88" i="1"/>
  <c r="N47" i="1"/>
  <c r="O47" i="1"/>
  <c r="P47" i="1"/>
  <c r="N46" i="1"/>
  <c r="O46" i="1"/>
  <c r="P46" i="1"/>
  <c r="M47" i="1"/>
  <c r="M46" i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16" i="1"/>
</calcChain>
</file>

<file path=xl/sharedStrings.xml><?xml version="1.0" encoding="utf-8"?>
<sst xmlns="http://schemas.openxmlformats.org/spreadsheetml/2006/main" count="761" uniqueCount="285">
  <si>
    <t>государственное учреждение</t>
  </si>
  <si>
    <t>федеральное государственное бюджетное учреждение высшего образования и науки «Санкт-Петербургский национальный исследовательский Академический университет имени Ж.И. Алфёрова Российской академии наук»</t>
  </si>
  <si>
    <t>КОНКУРСНЫЙ СПИСОК</t>
  </si>
  <si>
    <t>Факультет:</t>
  </si>
  <si>
    <t>Не указан</t>
  </si>
  <si>
    <t>Конкурсная группа:</t>
  </si>
  <si>
    <t>00-000237 - Биоинформатика и компьютерное моделирование в естественных науках_бюджет</t>
  </si>
  <si>
    <t>Форма обучения:</t>
  </si>
  <si>
    <t>Очная</t>
  </si>
  <si>
    <t>Категория:</t>
  </si>
  <si>
    <t>Общий конкурс</t>
  </si>
  <si>
    <t>1) Математика; 2) Физика, Информатика и ИКТ; 3) Русский язык;</t>
  </si>
  <si>
    <t>План приема:</t>
  </si>
  <si>
    <t>29</t>
  </si>
  <si>
    <t>№
п/п</t>
  </si>
  <si>
    <t>Идентификатор</t>
  </si>
  <si>
    <t>УИД Поступающего</t>
  </si>
  <si>
    <t>№ дела</t>
  </si>
  <si>
    <t>П.</t>
  </si>
  <si>
    <t>ВПП</t>
  </si>
  <si>
    <t>ОВП</t>
  </si>
  <si>
    <t>1
экз.</t>
  </si>
  <si>
    <t>2
экз.</t>
  </si>
  <si>
    <t>3
экз.</t>
  </si>
  <si>
    <t>4
экз.</t>
  </si>
  <si>
    <t>5
экз.</t>
  </si>
  <si>
    <t>Σ ВИ</t>
  </si>
  <si>
    <t>Σ ИД</t>
  </si>
  <si>
    <t>Σ ЦИД</t>
  </si>
  <si>
    <t>Σ Всего</t>
  </si>
  <si>
    <t>Достижения</t>
  </si>
  <si>
    <t>ЭтотВУЗ</t>
  </si>
  <si>
    <t>Льготы</t>
  </si>
  <si>
    <t>ПП п.9</t>
  </si>
  <si>
    <t>ПП п.10</t>
  </si>
  <si>
    <t>Согл.</t>
  </si>
  <si>
    <t>Эл. согл.</t>
  </si>
  <si>
    <t>Заказчик целевого обучения</t>
  </si>
  <si>
    <t>Предложение размещено на РвР</t>
  </si>
  <si>
    <t>Номер предложения на РвР</t>
  </si>
  <si>
    <t>Участвуют в конкурсе</t>
  </si>
  <si>
    <t>По результатам экзаменов</t>
  </si>
  <si>
    <t>1</t>
  </si>
  <si>
    <t>00-000001714</t>
  </si>
  <si>
    <t>4728512</t>
  </si>
  <si>
    <t>00-000000794</t>
  </si>
  <si>
    <t>2</t>
  </si>
  <si>
    <t>97</t>
  </si>
  <si>
    <t>96</t>
  </si>
  <si>
    <t>91</t>
  </si>
  <si>
    <t>10</t>
  </si>
  <si>
    <t>Аттестат о среднем общем образовании с отличием, Диплом победителя регионального этапа Всероссийской олимпиады школьников (химия)</t>
  </si>
  <si>
    <t>Да</t>
  </si>
  <si>
    <t>00-000001690</t>
  </si>
  <si>
    <t>4623124</t>
  </si>
  <si>
    <t>00-000000773</t>
  </si>
  <si>
    <t>90</t>
  </si>
  <si>
    <t>94</t>
  </si>
  <si>
    <t>Аттестат о среднем общем образовании с отличием, Диплом призера регионального этапа Всероссийской олимпиады школьников (математика)</t>
  </si>
  <si>
    <t>3</t>
  </si>
  <si>
    <t>88</t>
  </si>
  <si>
    <t>100</t>
  </si>
  <si>
    <t>8</t>
  </si>
  <si>
    <t>4</t>
  </si>
  <si>
    <t>00-000001705</t>
  </si>
  <si>
    <t>4671004</t>
  </si>
  <si>
    <t>00-000000786</t>
  </si>
  <si>
    <t>89</t>
  </si>
  <si>
    <t>Аттестат о среднем общем образовании с отличием, Аттестат об окончании лицея "ФТШ" СПбАУ РАН им. Ж.И. Алферова</t>
  </si>
  <si>
    <t>5</t>
  </si>
  <si>
    <t>00-000001537</t>
  </si>
  <si>
    <t>3861014</t>
  </si>
  <si>
    <t>00-000000644</t>
  </si>
  <si>
    <t>82</t>
  </si>
  <si>
    <t>7</t>
  </si>
  <si>
    <t>Аттестат о среднем общем образовании с отличием, Удостоверение Знак отличия ГТО [Серебро]</t>
  </si>
  <si>
    <t>6</t>
  </si>
  <si>
    <t>00-000001604</t>
  </si>
  <si>
    <t>4174577</t>
  </si>
  <si>
    <t>00-000000700</t>
  </si>
  <si>
    <t>84</t>
  </si>
  <si>
    <t>92</t>
  </si>
  <si>
    <t>Аттестат о среднем общем образовании с отличием</t>
  </si>
  <si>
    <t>00-000001678</t>
  </si>
  <si>
    <t>4558295</t>
  </si>
  <si>
    <t>00-000000761</t>
  </si>
  <si>
    <t>83</t>
  </si>
  <si>
    <t>00-000001661</t>
  </si>
  <si>
    <t>4479817</t>
  </si>
  <si>
    <t>00-000000747</t>
  </si>
  <si>
    <t>95</t>
  </si>
  <si>
    <t>9</t>
  </si>
  <si>
    <t>00-000001732</t>
  </si>
  <si>
    <t>4564548</t>
  </si>
  <si>
    <t>2025290</t>
  </si>
  <si>
    <t>86</t>
  </si>
  <si>
    <t>00-000001656</t>
  </si>
  <si>
    <t>4453020</t>
  </si>
  <si>
    <t>2025200</t>
  </si>
  <si>
    <t>11</t>
  </si>
  <si>
    <t>00-000001633</t>
  </si>
  <si>
    <t>3874667</t>
  </si>
  <si>
    <t>00-000000727</t>
  </si>
  <si>
    <t>12</t>
  </si>
  <si>
    <t>00-000001615</t>
  </si>
  <si>
    <t>4226417</t>
  </si>
  <si>
    <t>00-000000710</t>
  </si>
  <si>
    <t>78</t>
  </si>
  <si>
    <t>Аттестат об окончании лицея "ФТШ" СПбАУ РАН им. Ж.И. Алферова, Диплом призера Международной научной конференции школьников "Сахаровский чтения"</t>
  </si>
  <si>
    <t>13</t>
  </si>
  <si>
    <t>00-000000969</t>
  </si>
  <si>
    <t>4335286</t>
  </si>
  <si>
    <t>00-000000733</t>
  </si>
  <si>
    <t>80</t>
  </si>
  <si>
    <t>14</t>
  </si>
  <si>
    <t>00-000001637</t>
  </si>
  <si>
    <t>4294639</t>
  </si>
  <si>
    <t>00-000000729</t>
  </si>
  <si>
    <t>15</t>
  </si>
  <si>
    <t>00-000001756</t>
  </si>
  <si>
    <t>4866538</t>
  </si>
  <si>
    <t>00-000000833</t>
  </si>
  <si>
    <t>Аттестат о среднем общем образовании с отличием, Удостоверение Знак отличия ГТО [Золото]</t>
  </si>
  <si>
    <t>16</t>
  </si>
  <si>
    <t>00-000001649</t>
  </si>
  <si>
    <t>4420427</t>
  </si>
  <si>
    <t>2025191</t>
  </si>
  <si>
    <t>72</t>
  </si>
  <si>
    <t>Удостоверение Знак отличия ГТО [Золото]</t>
  </si>
  <si>
    <t>17</t>
  </si>
  <si>
    <t>00-000001524</t>
  </si>
  <si>
    <t>3808471</t>
  </si>
  <si>
    <t>2025032</t>
  </si>
  <si>
    <t>18</t>
  </si>
  <si>
    <t>00-000001616</t>
  </si>
  <si>
    <t>4059803</t>
  </si>
  <si>
    <t>00-000000711</t>
  </si>
  <si>
    <t>75</t>
  </si>
  <si>
    <t>19</t>
  </si>
  <si>
    <t>00-000001221</t>
  </si>
  <si>
    <t>3731274</t>
  </si>
  <si>
    <t>00-000000623</t>
  </si>
  <si>
    <t>20</t>
  </si>
  <si>
    <t>00-000001699</t>
  </si>
  <si>
    <t>4661979</t>
  </si>
  <si>
    <t>00-000000781</t>
  </si>
  <si>
    <t>21</t>
  </si>
  <si>
    <t>00-000001581</t>
  </si>
  <si>
    <t>4068257</t>
  </si>
  <si>
    <t>00-000000684</t>
  </si>
  <si>
    <t>22</t>
  </si>
  <si>
    <t>00-000001700</t>
  </si>
  <si>
    <t>4662078</t>
  </si>
  <si>
    <t>00-000000782</t>
  </si>
  <si>
    <t>23</t>
  </si>
  <si>
    <t>00-000001664</t>
  </si>
  <si>
    <t>4493947</t>
  </si>
  <si>
    <t>00-000000748</t>
  </si>
  <si>
    <t>73</t>
  </si>
  <si>
    <t>81</t>
  </si>
  <si>
    <t>Аттестат о среднем общем образовании с отличием, Волонтерская деятельность, Удостоверение Знак отличия ГТО [Золото]</t>
  </si>
  <si>
    <t>24</t>
  </si>
  <si>
    <t>00-000001566</t>
  </si>
  <si>
    <t>3857366</t>
  </si>
  <si>
    <t>00-000000673</t>
  </si>
  <si>
    <t>77</t>
  </si>
  <si>
    <t>25</t>
  </si>
  <si>
    <t>00-000001694</t>
  </si>
  <si>
    <t>4643188</t>
  </si>
  <si>
    <t>00-000000776</t>
  </si>
  <si>
    <t>76</t>
  </si>
  <si>
    <t>Аттестат о среднем общем образовании с отличием, Волонтерская деятельность</t>
  </si>
  <si>
    <t>26</t>
  </si>
  <si>
    <t>00-000001530</t>
  </si>
  <si>
    <t>3824471</t>
  </si>
  <si>
    <t>00-000000639</t>
  </si>
  <si>
    <t>79</t>
  </si>
  <si>
    <t>00-000001529</t>
  </si>
  <si>
    <t>3820526</t>
  </si>
  <si>
    <t>00-000000638</t>
  </si>
  <si>
    <t>00-000001350</t>
  </si>
  <si>
    <t>4865491</t>
  </si>
  <si>
    <t>00-000000831</t>
  </si>
  <si>
    <t>00-000001614</t>
  </si>
  <si>
    <t>4224499</t>
  </si>
  <si>
    <t>00-000000709</t>
  </si>
  <si>
    <t>70</t>
  </si>
  <si>
    <t>00-000001577</t>
  </si>
  <si>
    <t>3900950</t>
  </si>
  <si>
    <t>2025095</t>
  </si>
  <si>
    <t>Аттестат о среднем общем образовании с отличием, Удостоверение Знак отличия ГТО [Бронза]</t>
  </si>
  <si>
    <t>00-000001804</t>
  </si>
  <si>
    <t>4964312</t>
  </si>
  <si>
    <t>00-000000878</t>
  </si>
  <si>
    <t>74</t>
  </si>
  <si>
    <t>00-000001403</t>
  </si>
  <si>
    <t>4865970</t>
  </si>
  <si>
    <t>00-000000832</t>
  </si>
  <si>
    <t>00-000001527</t>
  </si>
  <si>
    <t>3603485</t>
  </si>
  <si>
    <t>00-000000636</t>
  </si>
  <si>
    <t>00-000001526</t>
  </si>
  <si>
    <t>3813327</t>
  </si>
  <si>
    <t>2025034</t>
  </si>
  <si>
    <t>00-000001522</t>
  </si>
  <si>
    <t>3789949</t>
  </si>
  <si>
    <t>00-000000633</t>
  </si>
  <si>
    <t>Волонтерская деятельность</t>
  </si>
  <si>
    <t>00-000001727</t>
  </si>
  <si>
    <t>4306232</t>
  </si>
  <si>
    <t>2025285</t>
  </si>
  <si>
    <t>66</t>
  </si>
  <si>
    <t>Диплом призера Международной научной конференции школьников "Сахаровский чтения"</t>
  </si>
  <si>
    <t>00-000001763</t>
  </si>
  <si>
    <t>4875969</t>
  </si>
  <si>
    <t>2025329</t>
  </si>
  <si>
    <t>00-000001549</t>
  </si>
  <si>
    <t>3932008</t>
  </si>
  <si>
    <t>00-000000657</t>
  </si>
  <si>
    <t>00-000001551</t>
  </si>
  <si>
    <t>3942243</t>
  </si>
  <si>
    <t>2025064</t>
  </si>
  <si>
    <t>00-000001659</t>
  </si>
  <si>
    <t>4457746</t>
  </si>
  <si>
    <t>00-000000745</t>
  </si>
  <si>
    <t>67</t>
  </si>
  <si>
    <t>00-000001684</t>
  </si>
  <si>
    <t>4593064</t>
  </si>
  <si>
    <t>00-000000767</t>
  </si>
  <si>
    <t>00-000001687</t>
  </si>
  <si>
    <t>4603606</t>
  </si>
  <si>
    <t>00-000000770</t>
  </si>
  <si>
    <t>69</t>
  </si>
  <si>
    <t>00-000001691</t>
  </si>
  <si>
    <t>4633625</t>
  </si>
  <si>
    <t>00-000000774</t>
  </si>
  <si>
    <t>00-000001311</t>
  </si>
  <si>
    <t>4846732</t>
  </si>
  <si>
    <t>00-000000823</t>
  </si>
  <si>
    <t>00-000001538</t>
  </si>
  <si>
    <t>3862656</t>
  </si>
  <si>
    <t>00-000000645</t>
  </si>
  <si>
    <t>98</t>
  </si>
  <si>
    <t>93</t>
  </si>
  <si>
    <t>87</t>
  </si>
  <si>
    <t>99</t>
  </si>
  <si>
    <t>00-000242 - Прикладная и теоретическая физика: нанотехнологии, теоретическая физика, физика космоса_бюджет</t>
  </si>
  <si>
    <t>1) Математика; 2) Физика, Химия; 3) Русский язык;</t>
  </si>
  <si>
    <t>00-000001548</t>
  </si>
  <si>
    <t>3934821</t>
  </si>
  <si>
    <t>2025060</t>
  </si>
  <si>
    <t>Аттестат о среднем (полном) общем образовании, золотая медаль, Аттестат о среднем общем образовании с отличием</t>
  </si>
  <si>
    <t>00-000001567</t>
  </si>
  <si>
    <t>4032257</t>
  </si>
  <si>
    <t>00-000000674</t>
  </si>
  <si>
    <t>00-000001680</t>
  </si>
  <si>
    <t>4576678</t>
  </si>
  <si>
    <t>00-000000764</t>
  </si>
  <si>
    <t>00-000001563</t>
  </si>
  <si>
    <t>4018097</t>
  </si>
  <si>
    <t>00-000000670</t>
  </si>
  <si>
    <t>00-000001737</t>
  </si>
  <si>
    <t>4835704</t>
  </si>
  <si>
    <t>2025295</t>
  </si>
  <si>
    <t>00-000001585</t>
  </si>
  <si>
    <t>4102909</t>
  </si>
  <si>
    <t>00-000000686</t>
  </si>
  <si>
    <t>00-000001771</t>
  </si>
  <si>
    <t>4895465</t>
  </si>
  <si>
    <t>00-000000846</t>
  </si>
  <si>
    <t>00-000001708</t>
  </si>
  <si>
    <t>4610350</t>
  </si>
  <si>
    <t>00-000000788</t>
  </si>
  <si>
    <t>00-000001595</t>
  </si>
  <si>
    <t>3561545</t>
  </si>
  <si>
    <t>00-000000692</t>
  </si>
  <si>
    <t>00-000001799</t>
  </si>
  <si>
    <t>4648100</t>
  </si>
  <si>
    <t>00-000000873</t>
  </si>
  <si>
    <t>00-000001531</t>
  </si>
  <si>
    <t>3824685</t>
  </si>
  <si>
    <t>2025039</t>
  </si>
  <si>
    <t>примечание</t>
  </si>
  <si>
    <t xml:space="preserve">примечание </t>
  </si>
  <si>
    <t>Приказ №175 от 06.08.25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</si>
</sst>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10"/>
      <name val="Tahoma"/>
      <family val="2"/>
      <charset val="204"/>
    </font>
    <font>
      <b/>
      <sz val="16"/>
      <name val="Tahoma"/>
      <family val="2"/>
      <charset val="204"/>
    </font>
    <font>
      <b/>
      <sz val="14"/>
      <name val="Tahoma"/>
      <family val="2"/>
      <charset val="204"/>
    </font>
    <font>
      <sz val="9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47625</xdr:rowOff>
    </xdr:from>
    <xdr:to>
      <xdr:col>1</xdr:col>
      <xdr:colOff>0</xdr:colOff>
      <xdr:row>10</xdr:row>
      <xdr:rowOff>85725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0</xdr:col>
      <xdr:colOff>152400</xdr:colOff>
      <xdr:row>53</xdr:row>
      <xdr:rowOff>47625</xdr:rowOff>
    </xdr:from>
    <xdr:to>
      <xdr:col>1</xdr:col>
      <xdr:colOff>0</xdr:colOff>
      <xdr:row>57</xdr:row>
      <xdr:rowOff>85725</xdr:rowOff>
    </xdr:to>
    <xdr:sp macro="" textlink="">
      <xdr:nvSpPr>
        <xdr:cNvPr id="3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A89"/>
  <sheetViews>
    <sheetView tabSelected="1" topLeftCell="A75" workbookViewId="0">
      <selection activeCell="M89" sqref="M89:P89"/>
    </sheetView>
  </sheetViews>
  <sheetFormatPr defaultColWidth="10.5" defaultRowHeight="11.45" customHeight="1" x14ac:dyDescent="0.2"/>
  <cols>
    <col min="1" max="1" width="8.1640625" style="1" customWidth="1"/>
    <col min="2" max="2" width="27.33203125" style="1" customWidth="1"/>
    <col min="3" max="3" width="17.5" style="1" customWidth="1"/>
    <col min="4" max="4" width="20.1640625" style="1" customWidth="1"/>
    <col min="5" max="5" width="5.5" style="1" customWidth="1"/>
    <col min="6" max="6" width="7.1640625" style="1" customWidth="1"/>
    <col min="7" max="7" width="5.83203125" style="1" customWidth="1"/>
    <col min="8" max="10" width="7" style="1" customWidth="1"/>
    <col min="11" max="11" width="5.83203125" style="1" customWidth="1"/>
    <col min="12" max="14" width="7" style="1" customWidth="1"/>
    <col min="15" max="15" width="8.6640625" style="1" customWidth="1"/>
    <col min="16" max="16" width="10.5" style="1" customWidth="1"/>
    <col min="17" max="17" width="16.1640625" style="1" hidden="1" customWidth="1"/>
    <col min="18" max="18" width="11" style="1" customWidth="1"/>
    <col min="19" max="19" width="9.33203125" style="1" customWidth="1"/>
    <col min="20" max="20" width="8.1640625" style="1" customWidth="1"/>
    <col min="21" max="21" width="9.33203125" style="1" customWidth="1"/>
    <col min="22" max="23" width="8.5" style="1" customWidth="1"/>
    <col min="24" max="25" width="17.5" style="1" customWidth="1"/>
    <col min="26" max="26" width="20.1640625" style="1" customWidth="1"/>
    <col min="27" max="27" width="21.6640625" style="1" customWidth="1"/>
  </cols>
  <sheetData>
    <row r="1" spans="1:27" s="1" customFormat="1" ht="11.1" customHeight="1" x14ac:dyDescent="0.2"/>
    <row r="2" spans="1:27" s="1" customFormat="1" ht="12.95" customHeight="1" x14ac:dyDescent="0.2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" customFormat="1" ht="42" customHeight="1" x14ac:dyDescent="0.25">
      <c r="B3" s="15" t="s">
        <v>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" customFormat="1" ht="11.1" customHeight="1" x14ac:dyDescent="0.2"/>
    <row r="5" spans="1:27" s="1" customFormat="1" ht="18.95" customHeight="1" x14ac:dyDescent="0.25">
      <c r="B5" s="16" t="s">
        <v>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s="1" customFormat="1" ht="11.1" customHeight="1" x14ac:dyDescent="0.2"/>
    <row r="7" spans="1:27" s="1" customFormat="1" ht="12" customHeight="1" x14ac:dyDescent="0.2">
      <c r="A7" s="2"/>
      <c r="B7" s="3" t="s">
        <v>3</v>
      </c>
      <c r="C7" s="17" t="s">
        <v>4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" customFormat="1" ht="12" customHeight="1" x14ac:dyDescent="0.2">
      <c r="A8" s="4"/>
      <c r="B8" s="3" t="s">
        <v>5</v>
      </c>
      <c r="C8" s="17" t="s">
        <v>6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s="1" customFormat="1" ht="12" customHeight="1" x14ac:dyDescent="0.2">
      <c r="A9" s="4"/>
      <c r="B9" s="3" t="s">
        <v>7</v>
      </c>
      <c r="C9" s="17" t="s">
        <v>8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s="1" customFormat="1" ht="12" customHeight="1" x14ac:dyDescent="0.2">
      <c r="A10" s="4"/>
      <c r="B10" s="3" t="s">
        <v>9</v>
      </c>
      <c r="C10" s="17" t="s">
        <v>10</v>
      </c>
      <c r="D10" s="17"/>
      <c r="E10" s="17"/>
      <c r="F10" s="17"/>
      <c r="G10" s="17"/>
      <c r="H10" s="17"/>
      <c r="I10" s="17"/>
      <c r="J10" s="17"/>
      <c r="K10" s="17"/>
      <c r="L10" s="17"/>
      <c r="M10" s="18" t="s">
        <v>11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s="1" customFormat="1" ht="12" customHeight="1" x14ac:dyDescent="0.2">
      <c r="A11" s="5"/>
      <c r="B11" s="3" t="s">
        <v>12</v>
      </c>
      <c r="C11" s="22" t="s">
        <v>13</v>
      </c>
      <c r="D11" s="22"/>
      <c r="E11" s="22"/>
      <c r="F11" s="22"/>
      <c r="G11" s="22"/>
      <c r="H11" s="22"/>
      <c r="I11" s="22"/>
      <c r="J11" s="22"/>
      <c r="K11" s="22"/>
      <c r="L11" s="22"/>
      <c r="M11" s="19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1"/>
    </row>
    <row r="12" spans="1:27" s="1" customFormat="1" ht="36" customHeight="1" x14ac:dyDescent="0.2">
      <c r="A12" s="6" t="s">
        <v>14</v>
      </c>
      <c r="B12" s="6" t="s">
        <v>15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6" t="s">
        <v>21</v>
      </c>
      <c r="I12" s="6" t="s">
        <v>22</v>
      </c>
      <c r="J12" s="6" t="s">
        <v>23</v>
      </c>
      <c r="K12" s="6" t="s">
        <v>24</v>
      </c>
      <c r="L12" s="6" t="s">
        <v>25</v>
      </c>
      <c r="M12" s="6" t="s">
        <v>26</v>
      </c>
      <c r="N12" s="6" t="s">
        <v>27</v>
      </c>
      <c r="O12" s="6" t="s">
        <v>28</v>
      </c>
      <c r="P12" s="6" t="s">
        <v>29</v>
      </c>
      <c r="Q12" s="6" t="s">
        <v>30</v>
      </c>
      <c r="R12" s="6" t="s">
        <v>31</v>
      </c>
      <c r="S12" s="6" t="s">
        <v>32</v>
      </c>
      <c r="T12" s="6" t="s">
        <v>33</v>
      </c>
      <c r="U12" s="6" t="s">
        <v>34</v>
      </c>
      <c r="V12" s="6" t="s">
        <v>35</v>
      </c>
      <c r="W12" s="6" t="s">
        <v>36</v>
      </c>
      <c r="X12" s="6" t="s">
        <v>37</v>
      </c>
      <c r="Y12" s="6" t="s">
        <v>38</v>
      </c>
      <c r="Z12" s="6" t="s">
        <v>39</v>
      </c>
      <c r="AA12" s="6" t="s">
        <v>282</v>
      </c>
    </row>
    <row r="13" spans="1:27" s="1" customFormat="1" ht="12" customHeight="1" x14ac:dyDescent="0.2">
      <c r="A13" s="17" t="s">
        <v>40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s="1" customFormat="1" ht="12" customHeight="1" x14ac:dyDescent="0.2">
      <c r="A14" s="17" t="s">
        <v>41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1" customFormat="1" ht="26.25" customHeight="1" x14ac:dyDescent="0.2">
      <c r="A15" s="8">
        <v>1</v>
      </c>
      <c r="B15" s="9" t="s">
        <v>64</v>
      </c>
      <c r="C15" s="10" t="s">
        <v>65</v>
      </c>
      <c r="D15" s="8" t="s">
        <v>66</v>
      </c>
      <c r="E15" s="8" t="s">
        <v>42</v>
      </c>
      <c r="F15" s="8" t="s">
        <v>52</v>
      </c>
      <c r="G15" s="8" t="s">
        <v>52</v>
      </c>
      <c r="H15" s="8" t="s">
        <v>48</v>
      </c>
      <c r="I15" s="8" t="s">
        <v>56</v>
      </c>
      <c r="J15" s="8" t="s">
        <v>67</v>
      </c>
      <c r="K15" s="8"/>
      <c r="L15" s="8"/>
      <c r="M15" s="23">
        <v>275</v>
      </c>
      <c r="N15" s="23">
        <v>8</v>
      </c>
      <c r="O15" s="8"/>
      <c r="P15" s="23">
        <v>283</v>
      </c>
      <c r="Q15" s="7" t="s">
        <v>68</v>
      </c>
      <c r="R15" s="8"/>
      <c r="S15" s="8"/>
      <c r="T15" s="8"/>
      <c r="U15" s="8"/>
      <c r="V15" s="8" t="s">
        <v>52</v>
      </c>
      <c r="W15" s="8"/>
      <c r="X15" s="11"/>
      <c r="Y15" s="11"/>
      <c r="Z15" s="11"/>
      <c r="AA15" s="12" t="s">
        <v>284</v>
      </c>
    </row>
    <row r="16" spans="1:27" s="1" customFormat="1" ht="30" customHeight="1" x14ac:dyDescent="0.2">
      <c r="A16" s="8">
        <f>A15+1</f>
        <v>2</v>
      </c>
      <c r="B16" s="9" t="s">
        <v>87</v>
      </c>
      <c r="C16" s="10" t="s">
        <v>88</v>
      </c>
      <c r="D16" s="8" t="s">
        <v>89</v>
      </c>
      <c r="E16" s="8" t="s">
        <v>42</v>
      </c>
      <c r="F16" s="8" t="s">
        <v>52</v>
      </c>
      <c r="G16" s="8" t="s">
        <v>52</v>
      </c>
      <c r="H16" s="8" t="s">
        <v>90</v>
      </c>
      <c r="I16" s="8" t="s">
        <v>86</v>
      </c>
      <c r="J16" s="8" t="s">
        <v>67</v>
      </c>
      <c r="K16" s="8"/>
      <c r="L16" s="8"/>
      <c r="M16" s="23">
        <v>267</v>
      </c>
      <c r="N16" s="23">
        <v>5</v>
      </c>
      <c r="O16" s="8"/>
      <c r="P16" s="23">
        <v>272</v>
      </c>
      <c r="Q16" s="7" t="s">
        <v>82</v>
      </c>
      <c r="R16" s="8"/>
      <c r="S16" s="8"/>
      <c r="T16" s="8"/>
      <c r="U16" s="8"/>
      <c r="V16" s="8" t="s">
        <v>52</v>
      </c>
      <c r="W16" s="8" t="s">
        <v>52</v>
      </c>
      <c r="X16" s="11"/>
      <c r="Y16" s="11"/>
      <c r="Z16" s="11"/>
      <c r="AA16" s="12" t="s">
        <v>284</v>
      </c>
    </row>
    <row r="17" spans="1:27" s="1" customFormat="1" ht="28.5" customHeight="1" x14ac:dyDescent="0.2">
      <c r="A17" s="8">
        <f t="shared" ref="A17:A43" si="0">A16+1</f>
        <v>3</v>
      </c>
      <c r="B17" s="9" t="s">
        <v>100</v>
      </c>
      <c r="C17" s="10" t="s">
        <v>101</v>
      </c>
      <c r="D17" s="8" t="s">
        <v>102</v>
      </c>
      <c r="E17" s="8" t="s">
        <v>42</v>
      </c>
      <c r="F17" s="8" t="s">
        <v>52</v>
      </c>
      <c r="G17" s="8" t="s">
        <v>52</v>
      </c>
      <c r="H17" s="8" t="s">
        <v>95</v>
      </c>
      <c r="I17" s="8" t="s">
        <v>86</v>
      </c>
      <c r="J17" s="8" t="s">
        <v>47</v>
      </c>
      <c r="K17" s="8"/>
      <c r="L17" s="8"/>
      <c r="M17" s="23">
        <v>266</v>
      </c>
      <c r="N17" s="23">
        <v>5</v>
      </c>
      <c r="O17" s="8"/>
      <c r="P17" s="23">
        <v>271</v>
      </c>
      <c r="Q17" s="7" t="s">
        <v>82</v>
      </c>
      <c r="R17" s="8"/>
      <c r="S17" s="8"/>
      <c r="T17" s="8"/>
      <c r="U17" s="8"/>
      <c r="V17" s="8" t="s">
        <v>52</v>
      </c>
      <c r="W17" s="8" t="s">
        <v>52</v>
      </c>
      <c r="X17" s="11"/>
      <c r="Y17" s="11"/>
      <c r="Z17" s="11"/>
      <c r="AA17" s="12" t="s">
        <v>284</v>
      </c>
    </row>
    <row r="18" spans="1:27" s="1" customFormat="1" ht="31.5" customHeight="1" x14ac:dyDescent="0.2">
      <c r="A18" s="8">
        <f t="shared" si="0"/>
        <v>4</v>
      </c>
      <c r="B18" s="9" t="s">
        <v>110</v>
      </c>
      <c r="C18" s="10" t="s">
        <v>111</v>
      </c>
      <c r="D18" s="8" t="s">
        <v>112</v>
      </c>
      <c r="E18" s="8" t="s">
        <v>42</v>
      </c>
      <c r="F18" s="8" t="s">
        <v>52</v>
      </c>
      <c r="G18" s="8" t="s">
        <v>52</v>
      </c>
      <c r="H18" s="8" t="s">
        <v>113</v>
      </c>
      <c r="I18" s="8" t="s">
        <v>86</v>
      </c>
      <c r="J18" s="8" t="s">
        <v>61</v>
      </c>
      <c r="K18" s="8"/>
      <c r="L18" s="8"/>
      <c r="M18" s="23">
        <v>263</v>
      </c>
      <c r="N18" s="23">
        <v>5</v>
      </c>
      <c r="O18" s="8"/>
      <c r="P18" s="23">
        <v>268</v>
      </c>
      <c r="Q18" s="7" t="s">
        <v>82</v>
      </c>
      <c r="R18" s="8"/>
      <c r="S18" s="8"/>
      <c r="T18" s="8"/>
      <c r="U18" s="8"/>
      <c r="V18" s="8" t="s">
        <v>52</v>
      </c>
      <c r="W18" s="8" t="s">
        <v>52</v>
      </c>
      <c r="X18" s="11"/>
      <c r="Y18" s="11"/>
      <c r="Z18" s="11"/>
      <c r="AA18" s="12" t="s">
        <v>284</v>
      </c>
    </row>
    <row r="19" spans="1:27" s="1" customFormat="1" ht="25.5" customHeight="1" x14ac:dyDescent="0.2">
      <c r="A19" s="8">
        <f t="shared" si="0"/>
        <v>5</v>
      </c>
      <c r="B19" s="9" t="s">
        <v>143</v>
      </c>
      <c r="C19" s="10" t="s">
        <v>144</v>
      </c>
      <c r="D19" s="8" t="s">
        <v>145</v>
      </c>
      <c r="E19" s="8" t="s">
        <v>42</v>
      </c>
      <c r="F19" s="8" t="s">
        <v>52</v>
      </c>
      <c r="G19" s="8"/>
      <c r="H19" s="8" t="s">
        <v>56</v>
      </c>
      <c r="I19" s="8" t="s">
        <v>95</v>
      </c>
      <c r="J19" s="8" t="s">
        <v>107</v>
      </c>
      <c r="K19" s="8"/>
      <c r="L19" s="8"/>
      <c r="M19" s="23">
        <v>254</v>
      </c>
      <c r="N19" s="23">
        <v>2</v>
      </c>
      <c r="O19" s="8"/>
      <c r="P19" s="23">
        <v>256</v>
      </c>
      <c r="Q19" s="7" t="s">
        <v>128</v>
      </c>
      <c r="R19" s="8"/>
      <c r="S19" s="8"/>
      <c r="T19" s="8"/>
      <c r="U19" s="8"/>
      <c r="V19" s="8" t="s">
        <v>52</v>
      </c>
      <c r="W19" s="8" t="s">
        <v>52</v>
      </c>
      <c r="X19" s="11"/>
      <c r="Y19" s="11"/>
      <c r="Z19" s="11"/>
      <c r="AA19" s="12" t="s">
        <v>284</v>
      </c>
    </row>
    <row r="20" spans="1:27" s="1" customFormat="1" ht="28.5" customHeight="1" x14ac:dyDescent="0.2">
      <c r="A20" s="8">
        <f t="shared" si="0"/>
        <v>6</v>
      </c>
      <c r="B20" s="9" t="s">
        <v>151</v>
      </c>
      <c r="C20" s="10" t="s">
        <v>152</v>
      </c>
      <c r="D20" s="8" t="s">
        <v>153</v>
      </c>
      <c r="E20" s="8" t="s">
        <v>42</v>
      </c>
      <c r="F20" s="8" t="s">
        <v>52</v>
      </c>
      <c r="G20" s="8"/>
      <c r="H20" s="8" t="s">
        <v>81</v>
      </c>
      <c r="I20" s="8" t="s">
        <v>113</v>
      </c>
      <c r="J20" s="8" t="s">
        <v>137</v>
      </c>
      <c r="K20" s="8"/>
      <c r="L20" s="8"/>
      <c r="M20" s="23">
        <v>247</v>
      </c>
      <c r="N20" s="23">
        <v>5</v>
      </c>
      <c r="O20" s="8"/>
      <c r="P20" s="23">
        <v>252</v>
      </c>
      <c r="Q20" s="7" t="s">
        <v>82</v>
      </c>
      <c r="R20" s="8"/>
      <c r="S20" s="8"/>
      <c r="T20" s="8"/>
      <c r="U20" s="8"/>
      <c r="V20" s="8" t="s">
        <v>52</v>
      </c>
      <c r="W20" s="8" t="s">
        <v>52</v>
      </c>
      <c r="X20" s="11"/>
      <c r="Y20" s="11"/>
      <c r="Z20" s="11"/>
      <c r="AA20" s="12" t="s">
        <v>284</v>
      </c>
    </row>
    <row r="21" spans="1:27" s="1" customFormat="1" ht="30.75" customHeight="1" x14ac:dyDescent="0.2">
      <c r="A21" s="8">
        <f t="shared" si="0"/>
        <v>7</v>
      </c>
      <c r="B21" s="9" t="s">
        <v>155</v>
      </c>
      <c r="C21" s="10" t="s">
        <v>156</v>
      </c>
      <c r="D21" s="8" t="s">
        <v>157</v>
      </c>
      <c r="E21" s="8" t="s">
        <v>46</v>
      </c>
      <c r="F21" s="8" t="s">
        <v>52</v>
      </c>
      <c r="G21" s="8"/>
      <c r="H21" s="8" t="s">
        <v>95</v>
      </c>
      <c r="I21" s="8" t="s">
        <v>158</v>
      </c>
      <c r="J21" s="8" t="s">
        <v>159</v>
      </c>
      <c r="K21" s="8"/>
      <c r="L21" s="8"/>
      <c r="M21" s="23">
        <v>240</v>
      </c>
      <c r="N21" s="23">
        <v>10</v>
      </c>
      <c r="O21" s="8"/>
      <c r="P21" s="23">
        <v>250</v>
      </c>
      <c r="Q21" s="7" t="s">
        <v>160</v>
      </c>
      <c r="R21" s="8"/>
      <c r="S21" s="8"/>
      <c r="T21" s="8"/>
      <c r="U21" s="8"/>
      <c r="V21" s="8" t="s">
        <v>52</v>
      </c>
      <c r="W21" s="8" t="s">
        <v>52</v>
      </c>
      <c r="X21" s="11"/>
      <c r="Y21" s="11"/>
      <c r="Z21" s="11"/>
      <c r="AA21" s="12" t="s">
        <v>284</v>
      </c>
    </row>
    <row r="22" spans="1:27" s="1" customFormat="1" ht="30" customHeight="1" x14ac:dyDescent="0.2">
      <c r="A22" s="8">
        <f t="shared" si="0"/>
        <v>8</v>
      </c>
      <c r="B22" s="9" t="s">
        <v>162</v>
      </c>
      <c r="C22" s="10" t="s">
        <v>163</v>
      </c>
      <c r="D22" s="8" t="s">
        <v>164</v>
      </c>
      <c r="E22" s="8" t="s">
        <v>42</v>
      </c>
      <c r="F22" s="8" t="s">
        <v>52</v>
      </c>
      <c r="G22" s="8"/>
      <c r="H22" s="8" t="s">
        <v>107</v>
      </c>
      <c r="I22" s="8" t="s">
        <v>165</v>
      </c>
      <c r="J22" s="8" t="s">
        <v>95</v>
      </c>
      <c r="K22" s="8"/>
      <c r="L22" s="8"/>
      <c r="M22" s="23">
        <v>241</v>
      </c>
      <c r="N22" s="23">
        <v>7</v>
      </c>
      <c r="O22" s="8"/>
      <c r="P22" s="23">
        <v>248</v>
      </c>
      <c r="Q22" s="7" t="s">
        <v>122</v>
      </c>
      <c r="R22" s="8"/>
      <c r="S22" s="8"/>
      <c r="T22" s="8"/>
      <c r="U22" s="8"/>
      <c r="V22" s="8" t="s">
        <v>52</v>
      </c>
      <c r="W22" s="8" t="s">
        <v>52</v>
      </c>
      <c r="X22" s="11"/>
      <c r="Y22" s="11"/>
      <c r="Z22" s="11"/>
      <c r="AA22" s="12" t="s">
        <v>284</v>
      </c>
    </row>
    <row r="23" spans="1:27" s="1" customFormat="1" ht="26.25" customHeight="1" x14ac:dyDescent="0.2">
      <c r="A23" s="8">
        <f t="shared" si="0"/>
        <v>9</v>
      </c>
      <c r="B23" s="9" t="s">
        <v>167</v>
      </c>
      <c r="C23" s="10" t="s">
        <v>168</v>
      </c>
      <c r="D23" s="8" t="s">
        <v>169</v>
      </c>
      <c r="E23" s="8" t="s">
        <v>46</v>
      </c>
      <c r="F23" s="8" t="s">
        <v>52</v>
      </c>
      <c r="G23" s="8"/>
      <c r="H23" s="8" t="s">
        <v>113</v>
      </c>
      <c r="I23" s="8" t="s">
        <v>170</v>
      </c>
      <c r="J23" s="8" t="s">
        <v>86</v>
      </c>
      <c r="K23" s="8"/>
      <c r="L23" s="8"/>
      <c r="M23" s="23">
        <v>239</v>
      </c>
      <c r="N23" s="23">
        <v>8</v>
      </c>
      <c r="O23" s="8"/>
      <c r="P23" s="23">
        <v>247</v>
      </c>
      <c r="Q23" s="7" t="s">
        <v>171</v>
      </c>
      <c r="R23" s="8"/>
      <c r="S23" s="8"/>
      <c r="T23" s="8"/>
      <c r="U23" s="8"/>
      <c r="V23" s="8" t="s">
        <v>52</v>
      </c>
      <c r="W23" s="8" t="s">
        <v>52</v>
      </c>
      <c r="X23" s="11"/>
      <c r="Y23" s="11"/>
      <c r="Z23" s="11"/>
      <c r="AA23" s="12" t="s">
        <v>284</v>
      </c>
    </row>
    <row r="24" spans="1:27" s="1" customFormat="1" ht="27.75" customHeight="1" x14ac:dyDescent="0.2">
      <c r="A24" s="8">
        <f t="shared" si="0"/>
        <v>10</v>
      </c>
      <c r="B24" s="9" t="s">
        <v>173</v>
      </c>
      <c r="C24" s="10" t="s">
        <v>174</v>
      </c>
      <c r="D24" s="8" t="s">
        <v>175</v>
      </c>
      <c r="E24" s="8" t="s">
        <v>42</v>
      </c>
      <c r="F24" s="8" t="s">
        <v>52</v>
      </c>
      <c r="G24" s="8"/>
      <c r="H24" s="8" t="s">
        <v>113</v>
      </c>
      <c r="I24" s="8" t="s">
        <v>176</v>
      </c>
      <c r="J24" s="8" t="s">
        <v>95</v>
      </c>
      <c r="K24" s="8"/>
      <c r="L24" s="8"/>
      <c r="M24" s="23">
        <v>245</v>
      </c>
      <c r="N24" s="8"/>
      <c r="O24" s="8"/>
      <c r="P24" s="23">
        <v>245</v>
      </c>
      <c r="Q24" s="7"/>
      <c r="R24" s="8"/>
      <c r="S24" s="8"/>
      <c r="T24" s="8"/>
      <c r="U24" s="8"/>
      <c r="V24" s="8" t="s">
        <v>52</v>
      </c>
      <c r="W24" s="8" t="s">
        <v>52</v>
      </c>
      <c r="X24" s="11"/>
      <c r="Y24" s="11"/>
      <c r="Z24" s="11"/>
      <c r="AA24" s="12" t="s">
        <v>284</v>
      </c>
    </row>
    <row r="25" spans="1:27" s="1" customFormat="1" ht="27" customHeight="1" x14ac:dyDescent="0.2">
      <c r="A25" s="8">
        <f t="shared" si="0"/>
        <v>11</v>
      </c>
      <c r="B25" s="9" t="s">
        <v>177</v>
      </c>
      <c r="C25" s="10" t="s">
        <v>178</v>
      </c>
      <c r="D25" s="8" t="s">
        <v>179</v>
      </c>
      <c r="E25" s="8" t="s">
        <v>42</v>
      </c>
      <c r="F25" s="8" t="s">
        <v>52</v>
      </c>
      <c r="G25" s="8"/>
      <c r="H25" s="8" t="s">
        <v>57</v>
      </c>
      <c r="I25" s="8" t="s">
        <v>158</v>
      </c>
      <c r="J25" s="8" t="s">
        <v>127</v>
      </c>
      <c r="K25" s="8"/>
      <c r="L25" s="8"/>
      <c r="M25" s="23">
        <v>239</v>
      </c>
      <c r="N25" s="23">
        <v>5</v>
      </c>
      <c r="O25" s="8"/>
      <c r="P25" s="23">
        <v>244</v>
      </c>
      <c r="Q25" s="7" t="s">
        <v>82</v>
      </c>
      <c r="R25" s="8"/>
      <c r="S25" s="8"/>
      <c r="T25" s="8"/>
      <c r="U25" s="8"/>
      <c r="V25" s="8" t="s">
        <v>52</v>
      </c>
      <c r="W25" s="8" t="s">
        <v>52</v>
      </c>
      <c r="X25" s="11"/>
      <c r="Y25" s="11"/>
      <c r="Z25" s="11"/>
      <c r="AA25" s="12" t="s">
        <v>284</v>
      </c>
    </row>
    <row r="26" spans="1:27" s="1" customFormat="1" ht="27" customHeight="1" x14ac:dyDescent="0.2">
      <c r="A26" s="8">
        <f t="shared" si="0"/>
        <v>12</v>
      </c>
      <c r="B26" s="9" t="s">
        <v>180</v>
      </c>
      <c r="C26" s="10" t="s">
        <v>181</v>
      </c>
      <c r="D26" s="8" t="s">
        <v>182</v>
      </c>
      <c r="E26" s="8" t="s">
        <v>42</v>
      </c>
      <c r="F26" s="8" t="s">
        <v>52</v>
      </c>
      <c r="G26" s="8"/>
      <c r="H26" s="8" t="s">
        <v>73</v>
      </c>
      <c r="I26" s="8" t="s">
        <v>73</v>
      </c>
      <c r="J26" s="8" t="s">
        <v>137</v>
      </c>
      <c r="K26" s="8"/>
      <c r="L26" s="8"/>
      <c r="M26" s="23">
        <v>239</v>
      </c>
      <c r="N26" s="23">
        <v>5</v>
      </c>
      <c r="O26" s="8"/>
      <c r="P26" s="23">
        <v>244</v>
      </c>
      <c r="Q26" s="7" t="s">
        <v>82</v>
      </c>
      <c r="R26" s="8"/>
      <c r="S26" s="8"/>
      <c r="T26" s="8"/>
      <c r="U26" s="8"/>
      <c r="V26" s="8" t="s">
        <v>52</v>
      </c>
      <c r="W26" s="8" t="s">
        <v>52</v>
      </c>
      <c r="X26" s="11"/>
      <c r="Y26" s="11"/>
      <c r="Z26" s="11"/>
      <c r="AA26" s="12" t="s">
        <v>284</v>
      </c>
    </row>
    <row r="27" spans="1:27" s="1" customFormat="1" ht="25.5" customHeight="1" x14ac:dyDescent="0.2">
      <c r="A27" s="8">
        <f t="shared" si="0"/>
        <v>13</v>
      </c>
      <c r="B27" s="9" t="s">
        <v>183</v>
      </c>
      <c r="C27" s="10" t="s">
        <v>184</v>
      </c>
      <c r="D27" s="8" t="s">
        <v>185</v>
      </c>
      <c r="E27" s="8" t="s">
        <v>46</v>
      </c>
      <c r="F27" s="8" t="s">
        <v>52</v>
      </c>
      <c r="G27" s="8"/>
      <c r="H27" s="8" t="s">
        <v>80</v>
      </c>
      <c r="I27" s="8" t="s">
        <v>186</v>
      </c>
      <c r="J27" s="8" t="s">
        <v>67</v>
      </c>
      <c r="K27" s="8"/>
      <c r="L27" s="8"/>
      <c r="M27" s="23">
        <v>243</v>
      </c>
      <c r="N27" s="8"/>
      <c r="O27" s="8"/>
      <c r="P27" s="23">
        <v>243</v>
      </c>
      <c r="Q27" s="7"/>
      <c r="R27" s="8"/>
      <c r="S27" s="8"/>
      <c r="T27" s="8"/>
      <c r="U27" s="8"/>
      <c r="V27" s="8" t="s">
        <v>52</v>
      </c>
      <c r="W27" s="8" t="s">
        <v>52</v>
      </c>
      <c r="X27" s="11"/>
      <c r="Y27" s="11"/>
      <c r="Z27" s="11"/>
      <c r="AA27" s="12" t="s">
        <v>284</v>
      </c>
    </row>
    <row r="28" spans="1:27" s="1" customFormat="1" ht="27" customHeight="1" x14ac:dyDescent="0.2">
      <c r="A28" s="8">
        <f t="shared" si="0"/>
        <v>14</v>
      </c>
      <c r="B28" s="9" t="s">
        <v>187</v>
      </c>
      <c r="C28" s="10" t="s">
        <v>188</v>
      </c>
      <c r="D28" s="8" t="s">
        <v>189</v>
      </c>
      <c r="E28" s="8" t="s">
        <v>42</v>
      </c>
      <c r="F28" s="8" t="s">
        <v>52</v>
      </c>
      <c r="G28" s="8"/>
      <c r="H28" s="8" t="s">
        <v>73</v>
      </c>
      <c r="I28" s="8" t="s">
        <v>113</v>
      </c>
      <c r="J28" s="8" t="s">
        <v>158</v>
      </c>
      <c r="K28" s="8"/>
      <c r="L28" s="8"/>
      <c r="M28" s="23">
        <v>235</v>
      </c>
      <c r="N28" s="23">
        <v>7</v>
      </c>
      <c r="O28" s="8"/>
      <c r="P28" s="23">
        <v>242</v>
      </c>
      <c r="Q28" s="7" t="s">
        <v>190</v>
      </c>
      <c r="R28" s="8"/>
      <c r="S28" s="8"/>
      <c r="T28" s="8"/>
      <c r="U28" s="8"/>
      <c r="V28" s="8" t="s">
        <v>52</v>
      </c>
      <c r="W28" s="8" t="s">
        <v>52</v>
      </c>
      <c r="X28" s="11"/>
      <c r="Y28" s="11"/>
      <c r="Z28" s="11"/>
      <c r="AA28" s="12" t="s">
        <v>284</v>
      </c>
    </row>
    <row r="29" spans="1:27" s="1" customFormat="1" ht="29.25" customHeight="1" x14ac:dyDescent="0.2">
      <c r="A29" s="8">
        <f t="shared" si="0"/>
        <v>15</v>
      </c>
      <c r="B29" s="9" t="s">
        <v>191</v>
      </c>
      <c r="C29" s="10" t="s">
        <v>192</v>
      </c>
      <c r="D29" s="8" t="s">
        <v>193</v>
      </c>
      <c r="E29" s="8" t="s">
        <v>46</v>
      </c>
      <c r="F29" s="8" t="s">
        <v>52</v>
      </c>
      <c r="G29" s="8"/>
      <c r="H29" s="8" t="s">
        <v>113</v>
      </c>
      <c r="I29" s="8" t="s">
        <v>158</v>
      </c>
      <c r="J29" s="8" t="s">
        <v>95</v>
      </c>
      <c r="K29" s="8"/>
      <c r="L29" s="8"/>
      <c r="M29" s="23">
        <v>239</v>
      </c>
      <c r="N29" s="23">
        <v>2</v>
      </c>
      <c r="O29" s="8"/>
      <c r="P29" s="23">
        <v>241</v>
      </c>
      <c r="Q29" s="7" t="s">
        <v>128</v>
      </c>
      <c r="R29" s="8"/>
      <c r="S29" s="8"/>
      <c r="T29" s="8"/>
      <c r="U29" s="8"/>
      <c r="V29" s="8" t="s">
        <v>52</v>
      </c>
      <c r="W29" s="8" t="s">
        <v>52</v>
      </c>
      <c r="X29" s="11"/>
      <c r="Y29" s="11"/>
      <c r="Z29" s="11"/>
      <c r="AA29" s="12" t="s">
        <v>284</v>
      </c>
    </row>
    <row r="30" spans="1:27" s="1" customFormat="1" ht="27" customHeight="1" x14ac:dyDescent="0.2">
      <c r="A30" s="8">
        <f t="shared" si="0"/>
        <v>16</v>
      </c>
      <c r="B30" s="9" t="s">
        <v>195</v>
      </c>
      <c r="C30" s="10" t="s">
        <v>196</v>
      </c>
      <c r="D30" s="8" t="s">
        <v>197</v>
      </c>
      <c r="E30" s="8" t="s">
        <v>42</v>
      </c>
      <c r="F30" s="8" t="s">
        <v>52</v>
      </c>
      <c r="G30" s="8"/>
      <c r="H30" s="8" t="s">
        <v>81</v>
      </c>
      <c r="I30" s="8" t="s">
        <v>165</v>
      </c>
      <c r="J30" s="8" t="s">
        <v>186</v>
      </c>
      <c r="K30" s="8"/>
      <c r="L30" s="8"/>
      <c r="M30" s="23">
        <v>239</v>
      </c>
      <c r="N30" s="8"/>
      <c r="O30" s="8"/>
      <c r="P30" s="23">
        <v>239</v>
      </c>
      <c r="Q30" s="7"/>
      <c r="R30" s="8"/>
      <c r="S30" s="8"/>
      <c r="T30" s="8"/>
      <c r="U30" s="8"/>
      <c r="V30" s="8" t="s">
        <v>52</v>
      </c>
      <c r="W30" s="8" t="s">
        <v>52</v>
      </c>
      <c r="X30" s="11"/>
      <c r="Y30" s="11"/>
      <c r="Z30" s="11"/>
      <c r="AA30" s="12" t="s">
        <v>284</v>
      </c>
    </row>
    <row r="31" spans="1:27" s="1" customFormat="1" ht="25.5" customHeight="1" x14ac:dyDescent="0.2">
      <c r="A31" s="8">
        <f t="shared" si="0"/>
        <v>17</v>
      </c>
      <c r="B31" s="9" t="s">
        <v>198</v>
      </c>
      <c r="C31" s="10" t="s">
        <v>199</v>
      </c>
      <c r="D31" s="8" t="s">
        <v>200</v>
      </c>
      <c r="E31" s="8" t="s">
        <v>46</v>
      </c>
      <c r="F31" s="8" t="s">
        <v>52</v>
      </c>
      <c r="G31" s="8"/>
      <c r="H31" s="8" t="s">
        <v>95</v>
      </c>
      <c r="I31" s="8" t="s">
        <v>170</v>
      </c>
      <c r="J31" s="8" t="s">
        <v>127</v>
      </c>
      <c r="K31" s="8"/>
      <c r="L31" s="8"/>
      <c r="M31" s="23">
        <v>234</v>
      </c>
      <c r="N31" s="23">
        <v>5</v>
      </c>
      <c r="O31" s="8"/>
      <c r="P31" s="23">
        <v>239</v>
      </c>
      <c r="Q31" s="7" t="s">
        <v>82</v>
      </c>
      <c r="R31" s="8"/>
      <c r="S31" s="8"/>
      <c r="T31" s="8"/>
      <c r="U31" s="8"/>
      <c r="V31" s="8" t="s">
        <v>52</v>
      </c>
      <c r="W31" s="8" t="s">
        <v>52</v>
      </c>
      <c r="X31" s="11"/>
      <c r="Y31" s="11"/>
      <c r="Z31" s="11"/>
      <c r="AA31" s="12" t="s">
        <v>284</v>
      </c>
    </row>
    <row r="32" spans="1:27" s="1" customFormat="1" ht="27" customHeight="1" x14ac:dyDescent="0.2">
      <c r="A32" s="8">
        <f t="shared" si="0"/>
        <v>18</v>
      </c>
      <c r="B32" s="9" t="s">
        <v>201</v>
      </c>
      <c r="C32" s="10" t="s">
        <v>202</v>
      </c>
      <c r="D32" s="8" t="s">
        <v>203</v>
      </c>
      <c r="E32" s="8" t="s">
        <v>46</v>
      </c>
      <c r="F32" s="8" t="s">
        <v>52</v>
      </c>
      <c r="G32" s="8"/>
      <c r="H32" s="8" t="s">
        <v>113</v>
      </c>
      <c r="I32" s="8" t="s">
        <v>170</v>
      </c>
      <c r="J32" s="8" t="s">
        <v>107</v>
      </c>
      <c r="K32" s="8"/>
      <c r="L32" s="8"/>
      <c r="M32" s="23">
        <v>234</v>
      </c>
      <c r="N32" s="23">
        <v>5</v>
      </c>
      <c r="O32" s="8"/>
      <c r="P32" s="23">
        <v>239</v>
      </c>
      <c r="Q32" s="7" t="s">
        <v>82</v>
      </c>
      <c r="R32" s="8"/>
      <c r="S32" s="8"/>
      <c r="T32" s="8"/>
      <c r="U32" s="8"/>
      <c r="V32" s="8" t="s">
        <v>52</v>
      </c>
      <c r="W32" s="8" t="s">
        <v>52</v>
      </c>
      <c r="X32" s="11"/>
      <c r="Y32" s="11"/>
      <c r="Z32" s="11"/>
      <c r="AA32" s="12" t="s">
        <v>284</v>
      </c>
    </row>
    <row r="33" spans="1:27" s="1" customFormat="1" ht="30" customHeight="1" x14ac:dyDescent="0.2">
      <c r="A33" s="8">
        <f t="shared" si="0"/>
        <v>19</v>
      </c>
      <c r="B33" s="9" t="s">
        <v>204</v>
      </c>
      <c r="C33" s="10" t="s">
        <v>205</v>
      </c>
      <c r="D33" s="8" t="s">
        <v>206</v>
      </c>
      <c r="E33" s="8" t="s">
        <v>42</v>
      </c>
      <c r="F33" s="8" t="s">
        <v>52</v>
      </c>
      <c r="G33" s="8"/>
      <c r="H33" s="8" t="s">
        <v>107</v>
      </c>
      <c r="I33" s="8" t="s">
        <v>137</v>
      </c>
      <c r="J33" s="8" t="s">
        <v>73</v>
      </c>
      <c r="K33" s="8"/>
      <c r="L33" s="8"/>
      <c r="M33" s="23">
        <v>235</v>
      </c>
      <c r="N33" s="23">
        <v>3</v>
      </c>
      <c r="O33" s="8"/>
      <c r="P33" s="23">
        <v>238</v>
      </c>
      <c r="Q33" s="7" t="s">
        <v>207</v>
      </c>
      <c r="R33" s="8"/>
      <c r="S33" s="8"/>
      <c r="T33" s="8"/>
      <c r="U33" s="8"/>
      <c r="V33" s="8" t="s">
        <v>52</v>
      </c>
      <c r="W33" s="8" t="s">
        <v>52</v>
      </c>
      <c r="X33" s="11"/>
      <c r="Y33" s="11"/>
      <c r="Z33" s="11"/>
      <c r="AA33" s="12" t="s">
        <v>284</v>
      </c>
    </row>
    <row r="34" spans="1:27" s="1" customFormat="1" ht="24" customHeight="1" x14ac:dyDescent="0.2">
      <c r="A34" s="8">
        <f t="shared" si="0"/>
        <v>20</v>
      </c>
      <c r="B34" s="9" t="s">
        <v>208</v>
      </c>
      <c r="C34" s="10" t="s">
        <v>209</v>
      </c>
      <c r="D34" s="8" t="s">
        <v>210</v>
      </c>
      <c r="E34" s="8" t="s">
        <v>46</v>
      </c>
      <c r="F34" s="8" t="s">
        <v>52</v>
      </c>
      <c r="G34" s="8"/>
      <c r="H34" s="8" t="s">
        <v>95</v>
      </c>
      <c r="I34" s="8" t="s">
        <v>176</v>
      </c>
      <c r="J34" s="8" t="s">
        <v>211</v>
      </c>
      <c r="K34" s="8"/>
      <c r="L34" s="8"/>
      <c r="M34" s="23">
        <v>231</v>
      </c>
      <c r="N34" s="23">
        <v>5</v>
      </c>
      <c r="O34" s="8"/>
      <c r="P34" s="23">
        <v>236</v>
      </c>
      <c r="Q34" s="7" t="s">
        <v>212</v>
      </c>
      <c r="R34" s="8"/>
      <c r="S34" s="8"/>
      <c r="T34" s="8"/>
      <c r="U34" s="8"/>
      <c r="V34" s="8" t="s">
        <v>52</v>
      </c>
      <c r="W34" s="8" t="s">
        <v>52</v>
      </c>
      <c r="X34" s="11"/>
      <c r="Y34" s="11"/>
      <c r="Z34" s="11"/>
      <c r="AA34" s="12" t="s">
        <v>284</v>
      </c>
    </row>
    <row r="35" spans="1:27" s="1" customFormat="1" ht="29.25" customHeight="1" x14ac:dyDescent="0.2">
      <c r="A35" s="8">
        <f t="shared" si="0"/>
        <v>21</v>
      </c>
      <c r="B35" s="9" t="s">
        <v>213</v>
      </c>
      <c r="C35" s="10" t="s">
        <v>214</v>
      </c>
      <c r="D35" s="8" t="s">
        <v>215</v>
      </c>
      <c r="E35" s="8" t="s">
        <v>42</v>
      </c>
      <c r="F35" s="8" t="s">
        <v>52</v>
      </c>
      <c r="G35" s="8"/>
      <c r="H35" s="8" t="s">
        <v>194</v>
      </c>
      <c r="I35" s="8" t="s">
        <v>170</v>
      </c>
      <c r="J35" s="8" t="s">
        <v>95</v>
      </c>
      <c r="K35" s="8"/>
      <c r="L35" s="8"/>
      <c r="M35" s="23">
        <v>236</v>
      </c>
      <c r="N35" s="8"/>
      <c r="O35" s="8"/>
      <c r="P35" s="23">
        <v>236</v>
      </c>
      <c r="Q35" s="7"/>
      <c r="R35" s="8"/>
      <c r="S35" s="8"/>
      <c r="T35" s="8"/>
      <c r="U35" s="8"/>
      <c r="V35" s="8" t="s">
        <v>52</v>
      </c>
      <c r="W35" s="8" t="s">
        <v>52</v>
      </c>
      <c r="X35" s="11"/>
      <c r="Y35" s="11"/>
      <c r="Z35" s="11"/>
      <c r="AA35" s="12" t="s">
        <v>284</v>
      </c>
    </row>
    <row r="36" spans="1:27" s="1" customFormat="1" ht="23.25" customHeight="1" x14ac:dyDescent="0.2">
      <c r="A36" s="8">
        <f t="shared" si="0"/>
        <v>22</v>
      </c>
      <c r="B36" s="9" t="s">
        <v>216</v>
      </c>
      <c r="C36" s="10" t="s">
        <v>217</v>
      </c>
      <c r="D36" s="8" t="s">
        <v>218</v>
      </c>
      <c r="E36" s="8" t="s">
        <v>46</v>
      </c>
      <c r="F36" s="8" t="s">
        <v>52</v>
      </c>
      <c r="G36" s="8"/>
      <c r="H36" s="8" t="s">
        <v>73</v>
      </c>
      <c r="I36" s="8" t="s">
        <v>113</v>
      </c>
      <c r="J36" s="8" t="s">
        <v>127</v>
      </c>
      <c r="K36" s="8"/>
      <c r="L36" s="8"/>
      <c r="M36" s="23">
        <v>234</v>
      </c>
      <c r="N36" s="8"/>
      <c r="O36" s="8"/>
      <c r="P36" s="23">
        <v>234</v>
      </c>
      <c r="Q36" s="7"/>
      <c r="R36" s="8"/>
      <c r="S36" s="8"/>
      <c r="T36" s="8"/>
      <c r="U36" s="8"/>
      <c r="V36" s="8" t="s">
        <v>52</v>
      </c>
      <c r="W36" s="8" t="s">
        <v>52</v>
      </c>
      <c r="X36" s="11"/>
      <c r="Y36" s="11"/>
      <c r="Z36" s="11"/>
      <c r="AA36" s="12" t="s">
        <v>284</v>
      </c>
    </row>
    <row r="37" spans="1:27" s="1" customFormat="1" ht="24.75" customHeight="1" x14ac:dyDescent="0.2">
      <c r="A37" s="8">
        <f t="shared" si="0"/>
        <v>23</v>
      </c>
      <c r="B37" s="9" t="s">
        <v>219</v>
      </c>
      <c r="C37" s="10" t="s">
        <v>220</v>
      </c>
      <c r="D37" s="8" t="s">
        <v>221</v>
      </c>
      <c r="E37" s="8" t="s">
        <v>42</v>
      </c>
      <c r="F37" s="8" t="s">
        <v>52</v>
      </c>
      <c r="G37" s="8"/>
      <c r="H37" s="8" t="s">
        <v>194</v>
      </c>
      <c r="I37" s="8" t="s">
        <v>113</v>
      </c>
      <c r="J37" s="8" t="s">
        <v>113</v>
      </c>
      <c r="K37" s="8"/>
      <c r="L37" s="8"/>
      <c r="M37" s="23">
        <v>234</v>
      </c>
      <c r="N37" s="8"/>
      <c r="O37" s="8"/>
      <c r="P37" s="23">
        <v>234</v>
      </c>
      <c r="Q37" s="7"/>
      <c r="R37" s="8"/>
      <c r="S37" s="8"/>
      <c r="T37" s="8"/>
      <c r="U37" s="8"/>
      <c r="V37" s="8" t="s">
        <v>52</v>
      </c>
      <c r="W37" s="8" t="s">
        <v>52</v>
      </c>
      <c r="X37" s="11"/>
      <c r="Y37" s="11"/>
      <c r="Z37" s="11"/>
      <c r="AA37" s="12" t="s">
        <v>284</v>
      </c>
    </row>
    <row r="38" spans="1:27" s="1" customFormat="1" ht="27.75" customHeight="1" x14ac:dyDescent="0.2">
      <c r="A38" s="8">
        <f t="shared" si="0"/>
        <v>24</v>
      </c>
      <c r="B38" s="9" t="s">
        <v>222</v>
      </c>
      <c r="C38" s="10" t="s">
        <v>223</v>
      </c>
      <c r="D38" s="8" t="s">
        <v>224</v>
      </c>
      <c r="E38" s="8" t="s">
        <v>42</v>
      </c>
      <c r="F38" s="8" t="s">
        <v>52</v>
      </c>
      <c r="G38" s="8"/>
      <c r="H38" s="8" t="s">
        <v>73</v>
      </c>
      <c r="I38" s="8" t="s">
        <v>225</v>
      </c>
      <c r="J38" s="8" t="s">
        <v>86</v>
      </c>
      <c r="K38" s="8"/>
      <c r="L38" s="8"/>
      <c r="M38" s="23">
        <v>232</v>
      </c>
      <c r="N38" s="8"/>
      <c r="O38" s="8"/>
      <c r="P38" s="23">
        <v>232</v>
      </c>
      <c r="Q38" s="7"/>
      <c r="R38" s="8"/>
      <c r="S38" s="8"/>
      <c r="T38" s="8"/>
      <c r="U38" s="8"/>
      <c r="V38" s="8" t="s">
        <v>52</v>
      </c>
      <c r="W38" s="8" t="s">
        <v>52</v>
      </c>
      <c r="X38" s="11"/>
      <c r="Y38" s="11"/>
      <c r="Z38" s="11"/>
      <c r="AA38" s="12" t="s">
        <v>284</v>
      </c>
    </row>
    <row r="39" spans="1:27" s="1" customFormat="1" ht="24" customHeight="1" x14ac:dyDescent="0.2">
      <c r="A39" s="8">
        <f t="shared" si="0"/>
        <v>25</v>
      </c>
      <c r="B39" s="9" t="s">
        <v>226</v>
      </c>
      <c r="C39" s="10" t="s">
        <v>227</v>
      </c>
      <c r="D39" s="8" t="s">
        <v>228</v>
      </c>
      <c r="E39" s="8" t="s">
        <v>46</v>
      </c>
      <c r="F39" s="8" t="s">
        <v>52</v>
      </c>
      <c r="G39" s="8"/>
      <c r="H39" s="8" t="s">
        <v>80</v>
      </c>
      <c r="I39" s="8" t="s">
        <v>158</v>
      </c>
      <c r="J39" s="8" t="s">
        <v>158</v>
      </c>
      <c r="K39" s="8"/>
      <c r="L39" s="8"/>
      <c r="M39" s="23">
        <v>230</v>
      </c>
      <c r="N39" s="8"/>
      <c r="O39" s="8"/>
      <c r="P39" s="23">
        <v>230</v>
      </c>
      <c r="Q39" s="7"/>
      <c r="R39" s="8"/>
      <c r="S39" s="8"/>
      <c r="T39" s="8"/>
      <c r="U39" s="8"/>
      <c r="V39" s="8" t="s">
        <v>52</v>
      </c>
      <c r="W39" s="8" t="s">
        <v>52</v>
      </c>
      <c r="X39" s="11"/>
      <c r="Y39" s="11"/>
      <c r="Z39" s="11"/>
      <c r="AA39" s="12" t="s">
        <v>284</v>
      </c>
    </row>
    <row r="40" spans="1:27" s="1" customFormat="1" ht="24" customHeight="1" x14ac:dyDescent="0.2">
      <c r="A40" s="8">
        <f t="shared" si="0"/>
        <v>26</v>
      </c>
      <c r="B40" s="9" t="s">
        <v>229</v>
      </c>
      <c r="C40" s="10" t="s">
        <v>230</v>
      </c>
      <c r="D40" s="8" t="s">
        <v>231</v>
      </c>
      <c r="E40" s="8" t="s">
        <v>42</v>
      </c>
      <c r="F40" s="8" t="s">
        <v>52</v>
      </c>
      <c r="G40" s="8"/>
      <c r="H40" s="8" t="s">
        <v>73</v>
      </c>
      <c r="I40" s="8" t="s">
        <v>127</v>
      </c>
      <c r="J40" s="8" t="s">
        <v>232</v>
      </c>
      <c r="K40" s="8"/>
      <c r="L40" s="8"/>
      <c r="M40" s="23">
        <v>223</v>
      </c>
      <c r="N40" s="23">
        <v>5</v>
      </c>
      <c r="O40" s="8"/>
      <c r="P40" s="23">
        <v>228</v>
      </c>
      <c r="Q40" s="7" t="s">
        <v>82</v>
      </c>
      <c r="R40" s="8"/>
      <c r="S40" s="8"/>
      <c r="T40" s="8"/>
      <c r="U40" s="8"/>
      <c r="V40" s="8" t="s">
        <v>52</v>
      </c>
      <c r="W40" s="8" t="s">
        <v>52</v>
      </c>
      <c r="X40" s="11"/>
      <c r="Y40" s="11"/>
      <c r="Z40" s="11"/>
      <c r="AA40" s="12" t="s">
        <v>284</v>
      </c>
    </row>
    <row r="41" spans="1:27" s="1" customFormat="1" ht="22.5" customHeight="1" x14ac:dyDescent="0.2">
      <c r="A41" s="8">
        <f t="shared" si="0"/>
        <v>27</v>
      </c>
      <c r="B41" s="9" t="s">
        <v>233</v>
      </c>
      <c r="C41" s="10" t="s">
        <v>234</v>
      </c>
      <c r="D41" s="8" t="s">
        <v>235</v>
      </c>
      <c r="E41" s="8" t="s">
        <v>42</v>
      </c>
      <c r="F41" s="8" t="s">
        <v>52</v>
      </c>
      <c r="G41" s="8"/>
      <c r="H41" s="8" t="s">
        <v>107</v>
      </c>
      <c r="I41" s="8" t="s">
        <v>176</v>
      </c>
      <c r="J41" s="8" t="s">
        <v>186</v>
      </c>
      <c r="K41" s="8"/>
      <c r="L41" s="8"/>
      <c r="M41" s="23">
        <v>227</v>
      </c>
      <c r="N41" s="8"/>
      <c r="O41" s="8"/>
      <c r="P41" s="23">
        <v>227</v>
      </c>
      <c r="Q41" s="7"/>
      <c r="R41" s="8"/>
      <c r="S41" s="8"/>
      <c r="T41" s="8"/>
      <c r="U41" s="8"/>
      <c r="V41" s="8" t="s">
        <v>52</v>
      </c>
      <c r="W41" s="8" t="s">
        <v>52</v>
      </c>
      <c r="X41" s="11"/>
      <c r="Y41" s="11"/>
      <c r="Z41" s="11"/>
      <c r="AA41" s="12" t="s">
        <v>284</v>
      </c>
    </row>
    <row r="42" spans="1:27" s="1" customFormat="1" ht="27" customHeight="1" x14ac:dyDescent="0.2">
      <c r="A42" s="8">
        <f t="shared" si="0"/>
        <v>28</v>
      </c>
      <c r="B42" s="9" t="s">
        <v>236</v>
      </c>
      <c r="C42" s="10" t="s">
        <v>237</v>
      </c>
      <c r="D42" s="8" t="s">
        <v>238</v>
      </c>
      <c r="E42" s="8" t="s">
        <v>42</v>
      </c>
      <c r="F42" s="8" t="s">
        <v>52</v>
      </c>
      <c r="G42" s="8"/>
      <c r="H42" s="8" t="s">
        <v>80</v>
      </c>
      <c r="I42" s="8" t="s">
        <v>225</v>
      </c>
      <c r="J42" s="8" t="s">
        <v>137</v>
      </c>
      <c r="K42" s="8"/>
      <c r="L42" s="8"/>
      <c r="M42" s="23">
        <v>226</v>
      </c>
      <c r="N42" s="8"/>
      <c r="O42" s="8"/>
      <c r="P42" s="23">
        <v>226</v>
      </c>
      <c r="Q42" s="7"/>
      <c r="R42" s="8"/>
      <c r="S42" s="8"/>
      <c r="T42" s="8"/>
      <c r="U42" s="8"/>
      <c r="V42" s="8" t="s">
        <v>52</v>
      </c>
      <c r="W42" s="8" t="s">
        <v>52</v>
      </c>
      <c r="X42" s="11"/>
      <c r="Y42" s="11"/>
      <c r="Z42" s="11"/>
      <c r="AA42" s="12" t="s">
        <v>284</v>
      </c>
    </row>
    <row r="43" spans="1:27" s="1" customFormat="1" ht="28.5" customHeight="1" x14ac:dyDescent="0.2">
      <c r="A43" s="8">
        <f t="shared" si="0"/>
        <v>29</v>
      </c>
      <c r="B43" s="9" t="s">
        <v>239</v>
      </c>
      <c r="C43" s="10" t="s">
        <v>240</v>
      </c>
      <c r="D43" s="8" t="s">
        <v>241</v>
      </c>
      <c r="E43" s="8" t="s">
        <v>42</v>
      </c>
      <c r="F43" s="8" t="s">
        <v>52</v>
      </c>
      <c r="G43" s="8"/>
      <c r="H43" s="8" t="s">
        <v>170</v>
      </c>
      <c r="I43" s="8" t="s">
        <v>194</v>
      </c>
      <c r="J43" s="8" t="s">
        <v>186</v>
      </c>
      <c r="K43" s="8"/>
      <c r="L43" s="8"/>
      <c r="M43" s="23">
        <v>220</v>
      </c>
      <c r="N43" s="23">
        <v>5</v>
      </c>
      <c r="O43" s="8"/>
      <c r="P43" s="23">
        <v>225</v>
      </c>
      <c r="Q43" s="7" t="s">
        <v>82</v>
      </c>
      <c r="R43" s="8"/>
      <c r="S43" s="8"/>
      <c r="T43" s="8"/>
      <c r="U43" s="8"/>
      <c r="V43" s="8" t="s">
        <v>52</v>
      </c>
      <c r="W43" s="8" t="s">
        <v>52</v>
      </c>
      <c r="X43" s="11"/>
      <c r="Y43" s="11"/>
      <c r="Z43" s="11"/>
      <c r="AA43" s="12" t="s">
        <v>284</v>
      </c>
    </row>
    <row r="44" spans="1:27" s="1" customFormat="1" ht="11.1" customHeight="1" x14ac:dyDescent="0.2">
      <c r="M44" s="1">
        <v>240</v>
      </c>
      <c r="P44" s="1">
        <v>240</v>
      </c>
    </row>
    <row r="45" spans="1:27" s="1" customFormat="1" ht="11.1" customHeight="1" x14ac:dyDescent="0.2">
      <c r="M45" s="1">
        <v>231</v>
      </c>
      <c r="P45" s="1">
        <v>231</v>
      </c>
    </row>
    <row r="46" spans="1:27" s="1" customFormat="1" ht="11.1" customHeight="1" x14ac:dyDescent="0.2">
      <c r="M46" s="1">
        <f>SUM(M15:M45)</f>
        <v>7438</v>
      </c>
      <c r="N46" s="1">
        <f t="shared" ref="N46:P46" si="1">SUM(N15:N45)</f>
        <v>102</v>
      </c>
      <c r="O46" s="1">
        <f t="shared" si="1"/>
        <v>0</v>
      </c>
      <c r="P46" s="1">
        <f t="shared" si="1"/>
        <v>7540</v>
      </c>
    </row>
    <row r="47" spans="1:27" s="1" customFormat="1" ht="11.1" customHeight="1" x14ac:dyDescent="0.2">
      <c r="M47" s="1">
        <f>M46/31/3</f>
        <v>79.978494623655919</v>
      </c>
      <c r="N47" s="1">
        <f t="shared" ref="N47:P47" si="2">N46/31/3</f>
        <v>1.0967741935483872</v>
      </c>
      <c r="O47" s="1">
        <f t="shared" si="2"/>
        <v>0</v>
      </c>
      <c r="P47" s="1">
        <f t="shared" si="2"/>
        <v>81.075268817204304</v>
      </c>
    </row>
    <row r="48" spans="1:27" s="1" customFormat="1" ht="11.1" customHeight="1" x14ac:dyDescent="0.2"/>
    <row r="49" spans="1:27" s="1" customFormat="1" ht="12.95" customHeight="1" x14ac:dyDescent="0.2">
      <c r="B49" s="14" t="s">
        <v>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s="1" customFormat="1" ht="42" customHeight="1" x14ac:dyDescent="0.25">
      <c r="B50" s="15" t="s">
        <v>1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s="1" customFormat="1" ht="11.1" customHeight="1" x14ac:dyDescent="0.2"/>
    <row r="52" spans="1:27" s="1" customFormat="1" ht="18.95" customHeight="1" x14ac:dyDescent="0.25">
      <c r="B52" s="16" t="s">
        <v>2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s="1" customFormat="1" ht="11.1" customHeight="1" x14ac:dyDescent="0.2"/>
    <row r="54" spans="1:27" s="1" customFormat="1" ht="12" customHeight="1" x14ac:dyDescent="0.2">
      <c r="A54" s="2"/>
      <c r="B54" s="3" t="s">
        <v>3</v>
      </c>
      <c r="C54" s="17" t="s">
        <v>4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s="1" customFormat="1" ht="12" customHeight="1" x14ac:dyDescent="0.2">
      <c r="A55" s="4"/>
      <c r="B55" s="3" t="s">
        <v>5</v>
      </c>
      <c r="C55" s="17" t="s">
        <v>246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s="1" customFormat="1" ht="12" customHeight="1" x14ac:dyDescent="0.2">
      <c r="A56" s="4"/>
      <c r="B56" s="3" t="s">
        <v>7</v>
      </c>
      <c r="C56" s="17" t="s">
        <v>8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s="1" customFormat="1" ht="12" customHeight="1" x14ac:dyDescent="0.2">
      <c r="A57" s="4"/>
      <c r="B57" s="3" t="s">
        <v>9</v>
      </c>
      <c r="C57" s="17" t="s">
        <v>10</v>
      </c>
      <c r="D57" s="17"/>
      <c r="E57" s="17"/>
      <c r="F57" s="17"/>
      <c r="G57" s="17"/>
      <c r="H57" s="17"/>
      <c r="I57" s="17"/>
      <c r="J57" s="17"/>
      <c r="K57" s="17"/>
      <c r="L57" s="17"/>
      <c r="M57" s="18" t="s">
        <v>247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s="1" customFormat="1" ht="12" customHeight="1" x14ac:dyDescent="0.2">
      <c r="A58" s="5"/>
      <c r="B58" s="3" t="s">
        <v>12</v>
      </c>
      <c r="C58" s="22">
        <v>26</v>
      </c>
      <c r="D58" s="22"/>
      <c r="E58" s="22"/>
      <c r="F58" s="22"/>
      <c r="G58" s="22"/>
      <c r="H58" s="22"/>
      <c r="I58" s="22"/>
      <c r="J58" s="22"/>
      <c r="K58" s="22"/>
      <c r="L58" s="22"/>
      <c r="M58" s="19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1"/>
    </row>
    <row r="59" spans="1:27" s="1" customFormat="1" ht="36" customHeight="1" x14ac:dyDescent="0.2">
      <c r="A59" s="6" t="s">
        <v>14</v>
      </c>
      <c r="B59" s="6" t="s">
        <v>15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20</v>
      </c>
      <c r="H59" s="6" t="s">
        <v>21</v>
      </c>
      <c r="I59" s="6" t="s">
        <v>22</v>
      </c>
      <c r="J59" s="6" t="s">
        <v>23</v>
      </c>
      <c r="K59" s="6" t="s">
        <v>24</v>
      </c>
      <c r="L59" s="6" t="s">
        <v>25</v>
      </c>
      <c r="M59" s="6" t="s">
        <v>26</v>
      </c>
      <c r="N59" s="6" t="s">
        <v>27</v>
      </c>
      <c r="O59" s="6" t="s">
        <v>28</v>
      </c>
      <c r="P59" s="6" t="s">
        <v>29</v>
      </c>
      <c r="Q59" s="6" t="s">
        <v>30</v>
      </c>
      <c r="R59" s="6" t="s">
        <v>31</v>
      </c>
      <c r="S59" s="6" t="s">
        <v>32</v>
      </c>
      <c r="T59" s="6" t="s">
        <v>33</v>
      </c>
      <c r="U59" s="6" t="s">
        <v>34</v>
      </c>
      <c r="V59" s="6" t="s">
        <v>35</v>
      </c>
      <c r="W59" s="6" t="s">
        <v>36</v>
      </c>
      <c r="X59" s="6" t="s">
        <v>37</v>
      </c>
      <c r="Y59" s="6" t="s">
        <v>38</v>
      </c>
      <c r="Z59" s="6" t="s">
        <v>39</v>
      </c>
      <c r="AA59" s="13" t="s">
        <v>283</v>
      </c>
    </row>
    <row r="60" spans="1:27" s="1" customFormat="1" ht="12" customHeight="1" x14ac:dyDescent="0.2">
      <c r="A60" s="17" t="s">
        <v>40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s="1" customFormat="1" ht="12" customHeight="1" x14ac:dyDescent="0.2">
      <c r="A61" s="17" t="s">
        <v>41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s="1" customFormat="1" ht="30.75" customHeight="1" x14ac:dyDescent="0.2">
      <c r="A62" s="8" t="s">
        <v>42</v>
      </c>
      <c r="B62" s="9" t="s">
        <v>248</v>
      </c>
      <c r="C62" s="10" t="s">
        <v>249</v>
      </c>
      <c r="D62" s="8" t="s">
        <v>250</v>
      </c>
      <c r="E62" s="8" t="s">
        <v>42</v>
      </c>
      <c r="F62" s="8" t="s">
        <v>52</v>
      </c>
      <c r="G62" s="8" t="s">
        <v>52</v>
      </c>
      <c r="H62" s="8" t="s">
        <v>90</v>
      </c>
      <c r="I62" s="8" t="s">
        <v>48</v>
      </c>
      <c r="J62" s="8" t="s">
        <v>61</v>
      </c>
      <c r="K62" s="8"/>
      <c r="L62" s="8"/>
      <c r="M62" s="23">
        <v>291</v>
      </c>
      <c r="N62" s="23">
        <v>10</v>
      </c>
      <c r="O62" s="8"/>
      <c r="P62" s="23">
        <v>301</v>
      </c>
      <c r="Q62" s="8" t="s">
        <v>251</v>
      </c>
      <c r="R62" s="8"/>
      <c r="S62" s="8"/>
      <c r="T62" s="8"/>
      <c r="U62" s="8"/>
      <c r="V62" s="8" t="s">
        <v>52</v>
      </c>
      <c r="W62" s="8" t="s">
        <v>52</v>
      </c>
      <c r="X62" s="11"/>
      <c r="Y62" s="11"/>
      <c r="Z62" s="11"/>
      <c r="AA62" s="12" t="s">
        <v>284</v>
      </c>
    </row>
    <row r="63" spans="1:27" s="1" customFormat="1" ht="27" customHeight="1" x14ac:dyDescent="0.2">
      <c r="A63" s="8" t="s">
        <v>46</v>
      </c>
      <c r="B63" s="9" t="s">
        <v>252</v>
      </c>
      <c r="C63" s="10" t="s">
        <v>253</v>
      </c>
      <c r="D63" s="8" t="s">
        <v>254</v>
      </c>
      <c r="E63" s="8" t="s">
        <v>42</v>
      </c>
      <c r="F63" s="8" t="s">
        <v>52</v>
      </c>
      <c r="G63" s="8" t="s">
        <v>52</v>
      </c>
      <c r="H63" s="8" t="s">
        <v>242</v>
      </c>
      <c r="I63" s="8" t="s">
        <v>48</v>
      </c>
      <c r="J63" s="8" t="s">
        <v>61</v>
      </c>
      <c r="K63" s="8"/>
      <c r="L63" s="8"/>
      <c r="M63" s="23">
        <v>294</v>
      </c>
      <c r="N63" s="23">
        <v>5</v>
      </c>
      <c r="O63" s="8"/>
      <c r="P63" s="23">
        <v>299</v>
      </c>
      <c r="Q63" s="8" t="s">
        <v>82</v>
      </c>
      <c r="R63" s="8"/>
      <c r="S63" s="8"/>
      <c r="T63" s="8"/>
      <c r="U63" s="8"/>
      <c r="V63" s="8" t="s">
        <v>52</v>
      </c>
      <c r="W63" s="8" t="s">
        <v>52</v>
      </c>
      <c r="X63" s="11"/>
      <c r="Y63" s="11"/>
      <c r="Z63" s="11"/>
      <c r="AA63" s="12" t="s">
        <v>284</v>
      </c>
    </row>
    <row r="64" spans="1:27" s="1" customFormat="1" ht="32.25" customHeight="1" x14ac:dyDescent="0.2">
      <c r="A64" s="8" t="s">
        <v>59</v>
      </c>
      <c r="B64" s="9" t="s">
        <v>43</v>
      </c>
      <c r="C64" s="10" t="s">
        <v>44</v>
      </c>
      <c r="D64" s="8" t="s">
        <v>45</v>
      </c>
      <c r="E64" s="8" t="s">
        <v>42</v>
      </c>
      <c r="F64" s="8" t="s">
        <v>52</v>
      </c>
      <c r="G64" s="8" t="s">
        <v>52</v>
      </c>
      <c r="H64" s="8" t="s">
        <v>47</v>
      </c>
      <c r="I64" s="8" t="s">
        <v>245</v>
      </c>
      <c r="J64" s="8" t="s">
        <v>49</v>
      </c>
      <c r="K64" s="8"/>
      <c r="L64" s="8"/>
      <c r="M64" s="23">
        <v>287</v>
      </c>
      <c r="N64" s="23">
        <v>10</v>
      </c>
      <c r="O64" s="8"/>
      <c r="P64" s="23">
        <v>297</v>
      </c>
      <c r="Q64" s="8" t="s">
        <v>51</v>
      </c>
      <c r="R64" s="8"/>
      <c r="S64" s="8"/>
      <c r="T64" s="8"/>
      <c r="U64" s="8"/>
      <c r="V64" s="8" t="s">
        <v>52</v>
      </c>
      <c r="W64" s="8" t="s">
        <v>52</v>
      </c>
      <c r="X64" s="11"/>
      <c r="Y64" s="11"/>
      <c r="Z64" s="11"/>
      <c r="AA64" s="12" t="s">
        <v>284</v>
      </c>
    </row>
    <row r="65" spans="1:27" s="1" customFormat="1" ht="30.75" customHeight="1" x14ac:dyDescent="0.2">
      <c r="A65" s="8" t="s">
        <v>63</v>
      </c>
      <c r="B65" s="9" t="s">
        <v>53</v>
      </c>
      <c r="C65" s="10" t="s">
        <v>54</v>
      </c>
      <c r="D65" s="8" t="s">
        <v>55</v>
      </c>
      <c r="E65" s="8" t="s">
        <v>42</v>
      </c>
      <c r="F65" s="8" t="s">
        <v>52</v>
      </c>
      <c r="G65" s="8" t="s">
        <v>52</v>
      </c>
      <c r="H65" s="8" t="s">
        <v>56</v>
      </c>
      <c r="I65" s="8" t="s">
        <v>48</v>
      </c>
      <c r="J65" s="8" t="s">
        <v>57</v>
      </c>
      <c r="K65" s="8"/>
      <c r="L65" s="8"/>
      <c r="M65" s="23">
        <v>280</v>
      </c>
      <c r="N65" s="23">
        <v>10</v>
      </c>
      <c r="O65" s="8"/>
      <c r="P65" s="23">
        <v>290</v>
      </c>
      <c r="Q65" s="8" t="s">
        <v>58</v>
      </c>
      <c r="R65" s="8"/>
      <c r="S65" s="8"/>
      <c r="T65" s="8"/>
      <c r="U65" s="8"/>
      <c r="V65" s="8" t="s">
        <v>52</v>
      </c>
      <c r="W65" s="8" t="s">
        <v>52</v>
      </c>
      <c r="X65" s="11"/>
      <c r="Y65" s="11"/>
      <c r="Z65" s="11"/>
      <c r="AA65" s="12" t="s">
        <v>284</v>
      </c>
    </row>
    <row r="66" spans="1:27" s="1" customFormat="1" ht="27" customHeight="1" x14ac:dyDescent="0.2">
      <c r="A66" s="8" t="s">
        <v>69</v>
      </c>
      <c r="B66" s="9" t="s">
        <v>255</v>
      </c>
      <c r="C66" s="10" t="s">
        <v>256</v>
      </c>
      <c r="D66" s="8" t="s">
        <v>257</v>
      </c>
      <c r="E66" s="8" t="s">
        <v>42</v>
      </c>
      <c r="F66" s="8" t="s">
        <v>52</v>
      </c>
      <c r="G66" s="8" t="s">
        <v>52</v>
      </c>
      <c r="H66" s="8" t="s">
        <v>56</v>
      </c>
      <c r="I66" s="8" t="s">
        <v>245</v>
      </c>
      <c r="J66" s="8" t="s">
        <v>159</v>
      </c>
      <c r="K66" s="8"/>
      <c r="L66" s="8"/>
      <c r="M66" s="23">
        <v>270</v>
      </c>
      <c r="N66" s="23">
        <v>10</v>
      </c>
      <c r="O66" s="8"/>
      <c r="P66" s="23">
        <v>280</v>
      </c>
      <c r="Q66" s="8" t="s">
        <v>160</v>
      </c>
      <c r="R66" s="8"/>
      <c r="S66" s="8"/>
      <c r="T66" s="8"/>
      <c r="U66" s="8"/>
      <c r="V66" s="8" t="s">
        <v>52</v>
      </c>
      <c r="W66" s="8" t="s">
        <v>52</v>
      </c>
      <c r="X66" s="11"/>
      <c r="Y66" s="11"/>
      <c r="Z66" s="11"/>
      <c r="AA66" s="12" t="s">
        <v>284</v>
      </c>
    </row>
    <row r="67" spans="1:27" s="1" customFormat="1" ht="26.25" customHeight="1" x14ac:dyDescent="0.2">
      <c r="A67" s="8" t="s">
        <v>76</v>
      </c>
      <c r="B67" s="9" t="s">
        <v>258</v>
      </c>
      <c r="C67" s="10" t="s">
        <v>259</v>
      </c>
      <c r="D67" s="8" t="s">
        <v>260</v>
      </c>
      <c r="E67" s="8" t="s">
        <v>42</v>
      </c>
      <c r="F67" s="8" t="s">
        <v>52</v>
      </c>
      <c r="G67" s="8" t="s">
        <v>52</v>
      </c>
      <c r="H67" s="8" t="s">
        <v>60</v>
      </c>
      <c r="I67" s="8" t="s">
        <v>61</v>
      </c>
      <c r="J67" s="8" t="s">
        <v>67</v>
      </c>
      <c r="K67" s="8"/>
      <c r="L67" s="8"/>
      <c r="M67" s="23">
        <v>277</v>
      </c>
      <c r="N67" s="8"/>
      <c r="O67" s="8"/>
      <c r="P67" s="23">
        <v>277</v>
      </c>
      <c r="Q67" s="8"/>
      <c r="R67" s="8"/>
      <c r="S67" s="8"/>
      <c r="T67" s="8"/>
      <c r="U67" s="8"/>
      <c r="V67" s="8" t="s">
        <v>52</v>
      </c>
      <c r="W67" s="8" t="s">
        <v>52</v>
      </c>
      <c r="X67" s="11"/>
      <c r="Y67" s="11"/>
      <c r="Z67" s="11"/>
      <c r="AA67" s="12" t="s">
        <v>284</v>
      </c>
    </row>
    <row r="68" spans="1:27" s="1" customFormat="1" ht="30" customHeight="1" x14ac:dyDescent="0.2">
      <c r="A68" s="8" t="s">
        <v>74</v>
      </c>
      <c r="B68" s="9" t="s">
        <v>70</v>
      </c>
      <c r="C68" s="10" t="s">
        <v>71</v>
      </c>
      <c r="D68" s="8" t="s">
        <v>72</v>
      </c>
      <c r="E68" s="8" t="s">
        <v>42</v>
      </c>
      <c r="F68" s="8" t="s">
        <v>52</v>
      </c>
      <c r="G68" s="8" t="s">
        <v>52</v>
      </c>
      <c r="H68" s="8" t="s">
        <v>73</v>
      </c>
      <c r="I68" s="8" t="s">
        <v>57</v>
      </c>
      <c r="J68" s="8" t="s">
        <v>57</v>
      </c>
      <c r="K68" s="8"/>
      <c r="L68" s="8"/>
      <c r="M68" s="23">
        <v>270</v>
      </c>
      <c r="N68" s="23">
        <v>7</v>
      </c>
      <c r="O68" s="8"/>
      <c r="P68" s="23">
        <v>277</v>
      </c>
      <c r="Q68" s="8" t="s">
        <v>75</v>
      </c>
      <c r="R68" s="8"/>
      <c r="S68" s="8"/>
      <c r="T68" s="8"/>
      <c r="U68" s="8"/>
      <c r="V68" s="8" t="s">
        <v>52</v>
      </c>
      <c r="W68" s="8" t="s">
        <v>52</v>
      </c>
      <c r="X68" s="11"/>
      <c r="Y68" s="11"/>
      <c r="Z68" s="11"/>
      <c r="AA68" s="12" t="s">
        <v>284</v>
      </c>
    </row>
    <row r="69" spans="1:27" s="1" customFormat="1" ht="22.5" customHeight="1" x14ac:dyDescent="0.2">
      <c r="A69" s="8" t="s">
        <v>62</v>
      </c>
      <c r="B69" s="9" t="s">
        <v>261</v>
      </c>
      <c r="C69" s="10" t="s">
        <v>262</v>
      </c>
      <c r="D69" s="8" t="s">
        <v>263</v>
      </c>
      <c r="E69" s="8" t="s">
        <v>42</v>
      </c>
      <c r="F69" s="8" t="s">
        <v>52</v>
      </c>
      <c r="G69" s="8" t="s">
        <v>52</v>
      </c>
      <c r="H69" s="8" t="s">
        <v>170</v>
      </c>
      <c r="I69" s="8" t="s">
        <v>47</v>
      </c>
      <c r="J69" s="8" t="s">
        <v>48</v>
      </c>
      <c r="K69" s="8"/>
      <c r="L69" s="8"/>
      <c r="M69" s="23">
        <v>269</v>
      </c>
      <c r="N69" s="23">
        <v>7</v>
      </c>
      <c r="O69" s="8"/>
      <c r="P69" s="23">
        <v>276</v>
      </c>
      <c r="Q69" s="8" t="s">
        <v>122</v>
      </c>
      <c r="R69" s="8"/>
      <c r="S69" s="8"/>
      <c r="T69" s="8"/>
      <c r="U69" s="8"/>
      <c r="V69" s="8" t="s">
        <v>52</v>
      </c>
      <c r="W69" s="8" t="s">
        <v>52</v>
      </c>
      <c r="X69" s="11"/>
      <c r="Y69" s="11"/>
      <c r="Z69" s="11"/>
      <c r="AA69" s="12" t="s">
        <v>284</v>
      </c>
    </row>
    <row r="70" spans="1:27" s="1" customFormat="1" ht="31.5" customHeight="1" x14ac:dyDescent="0.2">
      <c r="A70" s="8" t="s">
        <v>91</v>
      </c>
      <c r="B70" s="9" t="s">
        <v>77</v>
      </c>
      <c r="C70" s="10" t="s">
        <v>78</v>
      </c>
      <c r="D70" s="8" t="s">
        <v>79</v>
      </c>
      <c r="E70" s="8" t="s">
        <v>42</v>
      </c>
      <c r="F70" s="8" t="s">
        <v>52</v>
      </c>
      <c r="G70" s="8" t="s">
        <v>52</v>
      </c>
      <c r="H70" s="8" t="s">
        <v>80</v>
      </c>
      <c r="I70" s="8" t="s">
        <v>81</v>
      </c>
      <c r="J70" s="8" t="s">
        <v>57</v>
      </c>
      <c r="K70" s="8"/>
      <c r="L70" s="8"/>
      <c r="M70" s="23">
        <v>270</v>
      </c>
      <c r="N70" s="23">
        <v>5</v>
      </c>
      <c r="O70" s="8"/>
      <c r="P70" s="23">
        <v>275</v>
      </c>
      <c r="Q70" s="8" t="s">
        <v>82</v>
      </c>
      <c r="R70" s="8"/>
      <c r="S70" s="8"/>
      <c r="T70" s="8"/>
      <c r="U70" s="8"/>
      <c r="V70" s="8" t="s">
        <v>52</v>
      </c>
      <c r="W70" s="8" t="s">
        <v>52</v>
      </c>
      <c r="X70" s="11"/>
      <c r="Y70" s="11"/>
      <c r="Z70" s="11"/>
      <c r="AA70" s="12" t="s">
        <v>284</v>
      </c>
    </row>
    <row r="71" spans="1:27" s="1" customFormat="1" ht="27.75" customHeight="1" x14ac:dyDescent="0.2">
      <c r="A71" s="8" t="s">
        <v>50</v>
      </c>
      <c r="B71" s="9" t="s">
        <v>83</v>
      </c>
      <c r="C71" s="10" t="s">
        <v>84</v>
      </c>
      <c r="D71" s="8" t="s">
        <v>85</v>
      </c>
      <c r="E71" s="8" t="s">
        <v>42</v>
      </c>
      <c r="F71" s="8" t="s">
        <v>52</v>
      </c>
      <c r="G71" s="8"/>
      <c r="H71" s="8" t="s">
        <v>57</v>
      </c>
      <c r="I71" s="8" t="s">
        <v>48</v>
      </c>
      <c r="J71" s="8" t="s">
        <v>86</v>
      </c>
      <c r="K71" s="8"/>
      <c r="L71" s="8"/>
      <c r="M71" s="23">
        <v>273</v>
      </c>
      <c r="N71" s="8"/>
      <c r="O71" s="8"/>
      <c r="P71" s="23">
        <v>273</v>
      </c>
      <c r="Q71" s="8"/>
      <c r="R71" s="8"/>
      <c r="S71" s="8"/>
      <c r="T71" s="8"/>
      <c r="U71" s="8"/>
      <c r="V71" s="8" t="s">
        <v>52</v>
      </c>
      <c r="W71" s="8" t="s">
        <v>52</v>
      </c>
      <c r="X71" s="11"/>
      <c r="Y71" s="11"/>
      <c r="Z71" s="11"/>
      <c r="AA71" s="12" t="s">
        <v>284</v>
      </c>
    </row>
    <row r="72" spans="1:27" s="1" customFormat="1" ht="27" customHeight="1" x14ac:dyDescent="0.2">
      <c r="A72" s="8" t="s">
        <v>99</v>
      </c>
      <c r="B72" s="9" t="s">
        <v>92</v>
      </c>
      <c r="C72" s="10" t="s">
        <v>93</v>
      </c>
      <c r="D72" s="8" t="s">
        <v>94</v>
      </c>
      <c r="E72" s="8" t="s">
        <v>42</v>
      </c>
      <c r="F72" s="8" t="s">
        <v>52</v>
      </c>
      <c r="G72" s="8"/>
      <c r="H72" s="8" t="s">
        <v>81</v>
      </c>
      <c r="I72" s="8" t="s">
        <v>95</v>
      </c>
      <c r="J72" s="8" t="s">
        <v>67</v>
      </c>
      <c r="K72" s="8"/>
      <c r="L72" s="8"/>
      <c r="M72" s="23">
        <v>267</v>
      </c>
      <c r="N72" s="23">
        <v>5</v>
      </c>
      <c r="O72" s="8"/>
      <c r="P72" s="23">
        <v>272</v>
      </c>
      <c r="Q72" s="8" t="s">
        <v>82</v>
      </c>
      <c r="R72" s="8"/>
      <c r="S72" s="8"/>
      <c r="T72" s="8"/>
      <c r="U72" s="8"/>
      <c r="V72" s="8" t="s">
        <v>52</v>
      </c>
      <c r="W72" s="8"/>
      <c r="X72" s="11"/>
      <c r="Y72" s="11"/>
      <c r="Z72" s="11"/>
      <c r="AA72" s="12" t="s">
        <v>284</v>
      </c>
    </row>
    <row r="73" spans="1:27" s="1" customFormat="1" ht="27.75" customHeight="1" x14ac:dyDescent="0.2">
      <c r="A73" s="8" t="s">
        <v>103</v>
      </c>
      <c r="B73" s="9" t="s">
        <v>96</v>
      </c>
      <c r="C73" s="10" t="s">
        <v>97</v>
      </c>
      <c r="D73" s="8" t="s">
        <v>98</v>
      </c>
      <c r="E73" s="8" t="s">
        <v>42</v>
      </c>
      <c r="F73" s="8" t="s">
        <v>52</v>
      </c>
      <c r="G73" s="8"/>
      <c r="H73" s="8" t="s">
        <v>90</v>
      </c>
      <c r="I73" s="8" t="s">
        <v>56</v>
      </c>
      <c r="J73" s="8" t="s">
        <v>95</v>
      </c>
      <c r="K73" s="8"/>
      <c r="L73" s="8"/>
      <c r="M73" s="23">
        <v>271</v>
      </c>
      <c r="N73" s="8"/>
      <c r="O73" s="8"/>
      <c r="P73" s="23">
        <v>271</v>
      </c>
      <c r="Q73" s="8"/>
      <c r="R73" s="8"/>
      <c r="S73" s="8"/>
      <c r="T73" s="8"/>
      <c r="U73" s="8"/>
      <c r="V73" s="8" t="s">
        <v>52</v>
      </c>
      <c r="W73" s="8" t="s">
        <v>52</v>
      </c>
      <c r="X73" s="11"/>
      <c r="Y73" s="11"/>
      <c r="Z73" s="11"/>
      <c r="AA73" s="12" t="s">
        <v>284</v>
      </c>
    </row>
    <row r="74" spans="1:27" s="1" customFormat="1" ht="31.5" customHeight="1" x14ac:dyDescent="0.2">
      <c r="A74" s="8" t="s">
        <v>109</v>
      </c>
      <c r="B74" s="9" t="s">
        <v>104</v>
      </c>
      <c r="C74" s="10" t="s">
        <v>105</v>
      </c>
      <c r="D74" s="8" t="s">
        <v>106</v>
      </c>
      <c r="E74" s="8" t="s">
        <v>42</v>
      </c>
      <c r="F74" s="8" t="s">
        <v>52</v>
      </c>
      <c r="G74" s="8"/>
      <c r="H74" s="8" t="s">
        <v>56</v>
      </c>
      <c r="I74" s="8" t="s">
        <v>81</v>
      </c>
      <c r="J74" s="8" t="s">
        <v>107</v>
      </c>
      <c r="K74" s="8"/>
      <c r="L74" s="8"/>
      <c r="M74" s="23">
        <v>260</v>
      </c>
      <c r="N74" s="23">
        <v>8</v>
      </c>
      <c r="O74" s="8"/>
      <c r="P74" s="23">
        <v>268</v>
      </c>
      <c r="Q74" s="8" t="s">
        <v>108</v>
      </c>
      <c r="R74" s="8"/>
      <c r="S74" s="8"/>
      <c r="T74" s="8"/>
      <c r="U74" s="8"/>
      <c r="V74" s="8" t="s">
        <v>52</v>
      </c>
      <c r="W74" s="8" t="s">
        <v>52</v>
      </c>
      <c r="X74" s="11"/>
      <c r="Y74" s="11"/>
      <c r="Z74" s="11"/>
      <c r="AA74" s="12" t="s">
        <v>284</v>
      </c>
    </row>
    <row r="75" spans="1:27" s="1" customFormat="1" ht="24" customHeight="1" x14ac:dyDescent="0.2">
      <c r="A75" s="8" t="s">
        <v>114</v>
      </c>
      <c r="B75" s="9" t="s">
        <v>115</v>
      </c>
      <c r="C75" s="10" t="s">
        <v>116</v>
      </c>
      <c r="D75" s="8" t="s">
        <v>117</v>
      </c>
      <c r="E75" s="8" t="s">
        <v>42</v>
      </c>
      <c r="F75" s="8" t="s">
        <v>52</v>
      </c>
      <c r="G75" s="8"/>
      <c r="H75" s="8" t="s">
        <v>73</v>
      </c>
      <c r="I75" s="8" t="s">
        <v>57</v>
      </c>
      <c r="J75" s="8" t="s">
        <v>49</v>
      </c>
      <c r="K75" s="8"/>
      <c r="L75" s="8"/>
      <c r="M75" s="23">
        <v>267</v>
      </c>
      <c r="N75" s="8"/>
      <c r="O75" s="8"/>
      <c r="P75" s="23">
        <v>267</v>
      </c>
      <c r="Q75" s="8"/>
      <c r="R75" s="8"/>
      <c r="S75" s="8"/>
      <c r="T75" s="8"/>
      <c r="U75" s="8"/>
      <c r="V75" s="8" t="s">
        <v>52</v>
      </c>
      <c r="W75" s="8" t="s">
        <v>52</v>
      </c>
      <c r="X75" s="11"/>
      <c r="Y75" s="11"/>
      <c r="Z75" s="11"/>
      <c r="AA75" s="12" t="s">
        <v>284</v>
      </c>
    </row>
    <row r="76" spans="1:27" s="1" customFormat="1" ht="25.5" customHeight="1" x14ac:dyDescent="0.2">
      <c r="A76" s="8" t="s">
        <v>118</v>
      </c>
      <c r="B76" s="9" t="s">
        <v>264</v>
      </c>
      <c r="C76" s="10" t="s">
        <v>265</v>
      </c>
      <c r="D76" s="8" t="s">
        <v>266</v>
      </c>
      <c r="E76" s="8" t="s">
        <v>42</v>
      </c>
      <c r="F76" s="8" t="s">
        <v>52</v>
      </c>
      <c r="G76" s="8"/>
      <c r="H76" s="8" t="s">
        <v>107</v>
      </c>
      <c r="I76" s="8" t="s">
        <v>90</v>
      </c>
      <c r="J76" s="8" t="s">
        <v>243</v>
      </c>
      <c r="K76" s="8"/>
      <c r="L76" s="8"/>
      <c r="M76" s="23">
        <v>266</v>
      </c>
      <c r="N76" s="8"/>
      <c r="O76" s="8"/>
      <c r="P76" s="23">
        <v>266</v>
      </c>
      <c r="Q76" s="8"/>
      <c r="R76" s="8"/>
      <c r="S76" s="8"/>
      <c r="T76" s="8"/>
      <c r="U76" s="8"/>
      <c r="V76" s="8" t="s">
        <v>52</v>
      </c>
      <c r="W76" s="8" t="s">
        <v>52</v>
      </c>
      <c r="X76" s="11"/>
      <c r="Y76" s="11"/>
      <c r="Z76" s="11"/>
      <c r="AA76" s="12" t="s">
        <v>284</v>
      </c>
    </row>
    <row r="77" spans="1:27" s="1" customFormat="1" ht="28.5" customHeight="1" x14ac:dyDescent="0.2">
      <c r="A77" s="8" t="s">
        <v>123</v>
      </c>
      <c r="B77" s="9" t="s">
        <v>267</v>
      </c>
      <c r="C77" s="10" t="s">
        <v>268</v>
      </c>
      <c r="D77" s="8" t="s">
        <v>269</v>
      </c>
      <c r="E77" s="8" t="s">
        <v>42</v>
      </c>
      <c r="F77" s="8" t="s">
        <v>52</v>
      </c>
      <c r="G77" s="8"/>
      <c r="H77" s="8" t="s">
        <v>170</v>
      </c>
      <c r="I77" s="8" t="s">
        <v>245</v>
      </c>
      <c r="J77" s="8" t="s">
        <v>56</v>
      </c>
      <c r="K77" s="8"/>
      <c r="L77" s="8"/>
      <c r="M77" s="23">
        <v>265</v>
      </c>
      <c r="N77" s="8"/>
      <c r="O77" s="8"/>
      <c r="P77" s="23">
        <v>265</v>
      </c>
      <c r="Q77" s="8"/>
      <c r="R77" s="8"/>
      <c r="S77" s="8"/>
      <c r="T77" s="8"/>
      <c r="U77" s="8"/>
      <c r="V77" s="8" t="s">
        <v>52</v>
      </c>
      <c r="W77" s="8" t="s">
        <v>52</v>
      </c>
      <c r="X77" s="11"/>
      <c r="Y77" s="11"/>
      <c r="Z77" s="11"/>
      <c r="AA77" s="12" t="s">
        <v>284</v>
      </c>
    </row>
    <row r="78" spans="1:27" s="1" customFormat="1" ht="28.5" customHeight="1" x14ac:dyDescent="0.2">
      <c r="A78" s="8" t="s">
        <v>129</v>
      </c>
      <c r="B78" s="9" t="s">
        <v>270</v>
      </c>
      <c r="C78" s="10" t="s">
        <v>271</v>
      </c>
      <c r="D78" s="8" t="s">
        <v>272</v>
      </c>
      <c r="E78" s="8" t="s">
        <v>42</v>
      </c>
      <c r="F78" s="8" t="s">
        <v>52</v>
      </c>
      <c r="G78" s="8"/>
      <c r="H78" s="8" t="s">
        <v>56</v>
      </c>
      <c r="I78" s="8" t="s">
        <v>49</v>
      </c>
      <c r="J78" s="8" t="s">
        <v>107</v>
      </c>
      <c r="K78" s="8"/>
      <c r="L78" s="8"/>
      <c r="M78" s="23">
        <v>259</v>
      </c>
      <c r="N78" s="23">
        <v>5</v>
      </c>
      <c r="O78" s="8"/>
      <c r="P78" s="23">
        <v>264</v>
      </c>
      <c r="Q78" s="8" t="s">
        <v>82</v>
      </c>
      <c r="R78" s="8"/>
      <c r="S78" s="8"/>
      <c r="T78" s="8"/>
      <c r="U78" s="8"/>
      <c r="V78" s="8" t="s">
        <v>52</v>
      </c>
      <c r="W78" s="8" t="s">
        <v>52</v>
      </c>
      <c r="X78" s="11"/>
      <c r="Y78" s="11"/>
      <c r="Z78" s="11"/>
      <c r="AA78" s="12" t="s">
        <v>284</v>
      </c>
    </row>
    <row r="79" spans="1:27" s="1" customFormat="1" ht="26.25" customHeight="1" x14ac:dyDescent="0.2">
      <c r="A79" s="8" t="s">
        <v>133</v>
      </c>
      <c r="B79" s="9" t="s">
        <v>119</v>
      </c>
      <c r="C79" s="10" t="s">
        <v>120</v>
      </c>
      <c r="D79" s="8" t="s">
        <v>121</v>
      </c>
      <c r="E79" s="8" t="s">
        <v>42</v>
      </c>
      <c r="F79" s="8" t="s">
        <v>52</v>
      </c>
      <c r="G79" s="8"/>
      <c r="H79" s="8" t="s">
        <v>107</v>
      </c>
      <c r="I79" s="8" t="s">
        <v>56</v>
      </c>
      <c r="J79" s="8" t="s">
        <v>67</v>
      </c>
      <c r="K79" s="8"/>
      <c r="L79" s="8"/>
      <c r="M79" s="23">
        <v>257</v>
      </c>
      <c r="N79" s="23">
        <v>7</v>
      </c>
      <c r="O79" s="8"/>
      <c r="P79" s="23">
        <v>264</v>
      </c>
      <c r="Q79" s="8" t="s">
        <v>122</v>
      </c>
      <c r="R79" s="8"/>
      <c r="S79" s="8"/>
      <c r="T79" s="8"/>
      <c r="U79" s="8"/>
      <c r="V79" s="8" t="s">
        <v>52</v>
      </c>
      <c r="W79" s="8" t="s">
        <v>52</v>
      </c>
      <c r="X79" s="11"/>
      <c r="Y79" s="11"/>
      <c r="Z79" s="11"/>
      <c r="AA79" s="12" t="s">
        <v>284</v>
      </c>
    </row>
    <row r="80" spans="1:27" s="1" customFormat="1" ht="24.75" customHeight="1" x14ac:dyDescent="0.2">
      <c r="A80" s="8" t="s">
        <v>138</v>
      </c>
      <c r="B80" s="9" t="s">
        <v>273</v>
      </c>
      <c r="C80" s="10" t="s">
        <v>274</v>
      </c>
      <c r="D80" s="8" t="s">
        <v>275</v>
      </c>
      <c r="E80" s="8" t="s">
        <v>42</v>
      </c>
      <c r="F80" s="8" t="s">
        <v>52</v>
      </c>
      <c r="G80" s="8"/>
      <c r="H80" s="8" t="s">
        <v>194</v>
      </c>
      <c r="I80" s="8" t="s">
        <v>90</v>
      </c>
      <c r="J80" s="8" t="s">
        <v>57</v>
      </c>
      <c r="K80" s="8"/>
      <c r="L80" s="8"/>
      <c r="M80" s="23">
        <v>263</v>
      </c>
      <c r="N80" s="8"/>
      <c r="O80" s="8"/>
      <c r="P80" s="23">
        <v>263</v>
      </c>
      <c r="Q80" s="8"/>
      <c r="R80" s="8"/>
      <c r="S80" s="8"/>
      <c r="T80" s="8"/>
      <c r="U80" s="8"/>
      <c r="V80" s="8" t="s">
        <v>52</v>
      </c>
      <c r="W80" s="8" t="s">
        <v>52</v>
      </c>
      <c r="X80" s="11"/>
      <c r="Y80" s="11"/>
      <c r="Z80" s="11"/>
      <c r="AA80" s="12" t="s">
        <v>284</v>
      </c>
    </row>
    <row r="81" spans="1:27" s="1" customFormat="1" ht="30" customHeight="1" x14ac:dyDescent="0.2">
      <c r="A81" s="8" t="s">
        <v>142</v>
      </c>
      <c r="B81" s="9" t="s">
        <v>276</v>
      </c>
      <c r="C81" s="10" t="s">
        <v>277</v>
      </c>
      <c r="D81" s="8" t="s">
        <v>278</v>
      </c>
      <c r="E81" s="8" t="s">
        <v>42</v>
      </c>
      <c r="F81" s="8" t="s">
        <v>52</v>
      </c>
      <c r="G81" s="8"/>
      <c r="H81" s="8" t="s">
        <v>56</v>
      </c>
      <c r="I81" s="8" t="s">
        <v>57</v>
      </c>
      <c r="J81" s="8" t="s">
        <v>127</v>
      </c>
      <c r="K81" s="8"/>
      <c r="L81" s="8"/>
      <c r="M81" s="23">
        <v>256</v>
      </c>
      <c r="N81" s="23">
        <v>5</v>
      </c>
      <c r="O81" s="8"/>
      <c r="P81" s="23">
        <v>261</v>
      </c>
      <c r="Q81" s="8" t="s">
        <v>82</v>
      </c>
      <c r="R81" s="8"/>
      <c r="S81" s="8"/>
      <c r="T81" s="8"/>
      <c r="U81" s="8"/>
      <c r="V81" s="8" t="s">
        <v>52</v>
      </c>
      <c r="W81" s="8" t="s">
        <v>52</v>
      </c>
      <c r="X81" s="11"/>
      <c r="Y81" s="11"/>
      <c r="Z81" s="11"/>
      <c r="AA81" s="12" t="s">
        <v>284</v>
      </c>
    </row>
    <row r="82" spans="1:27" s="1" customFormat="1" ht="29.25" customHeight="1" x14ac:dyDescent="0.2">
      <c r="A82" s="8" t="s">
        <v>146</v>
      </c>
      <c r="B82" s="9" t="s">
        <v>147</v>
      </c>
      <c r="C82" s="10" t="s">
        <v>148</v>
      </c>
      <c r="D82" s="8" t="s">
        <v>149</v>
      </c>
      <c r="E82" s="8" t="s">
        <v>42</v>
      </c>
      <c r="F82" s="8" t="s">
        <v>52</v>
      </c>
      <c r="G82" s="8"/>
      <c r="H82" s="8" t="s">
        <v>60</v>
      </c>
      <c r="I82" s="8" t="s">
        <v>90</v>
      </c>
      <c r="J82" s="8" t="s">
        <v>127</v>
      </c>
      <c r="K82" s="8"/>
      <c r="L82" s="8"/>
      <c r="M82" s="23">
        <v>255</v>
      </c>
      <c r="N82" s="23">
        <v>5</v>
      </c>
      <c r="O82" s="8"/>
      <c r="P82" s="23">
        <v>260</v>
      </c>
      <c r="Q82" s="8" t="s">
        <v>82</v>
      </c>
      <c r="R82" s="8"/>
      <c r="S82" s="8"/>
      <c r="T82" s="8"/>
      <c r="U82" s="8"/>
      <c r="V82" s="8" t="s">
        <v>52</v>
      </c>
      <c r="W82" s="8" t="s">
        <v>52</v>
      </c>
      <c r="X82" s="11"/>
      <c r="Y82" s="11"/>
      <c r="Z82" s="11"/>
      <c r="AA82" s="12" t="s">
        <v>284</v>
      </c>
    </row>
    <row r="83" spans="1:27" s="1" customFormat="1" ht="33.75" customHeight="1" x14ac:dyDescent="0.2">
      <c r="A83" s="8" t="s">
        <v>150</v>
      </c>
      <c r="B83" s="9" t="s">
        <v>124</v>
      </c>
      <c r="C83" s="10" t="s">
        <v>125</v>
      </c>
      <c r="D83" s="8" t="s">
        <v>126</v>
      </c>
      <c r="E83" s="8" t="s">
        <v>42</v>
      </c>
      <c r="F83" s="8" t="s">
        <v>52</v>
      </c>
      <c r="G83" s="8"/>
      <c r="H83" s="8" t="s">
        <v>90</v>
      </c>
      <c r="I83" s="8" t="s">
        <v>60</v>
      </c>
      <c r="J83" s="8" t="s">
        <v>127</v>
      </c>
      <c r="K83" s="8"/>
      <c r="L83" s="8"/>
      <c r="M83" s="23">
        <v>255</v>
      </c>
      <c r="N83" s="23">
        <v>2</v>
      </c>
      <c r="O83" s="8"/>
      <c r="P83" s="23">
        <v>257</v>
      </c>
      <c r="Q83" s="8" t="s">
        <v>128</v>
      </c>
      <c r="R83" s="8"/>
      <c r="S83" s="8"/>
      <c r="T83" s="8"/>
      <c r="U83" s="8"/>
      <c r="V83" s="8" t="s">
        <v>52</v>
      </c>
      <c r="W83" s="8"/>
      <c r="X83" s="11"/>
      <c r="Y83" s="11"/>
      <c r="Z83" s="11"/>
      <c r="AA83" s="12" t="s">
        <v>284</v>
      </c>
    </row>
    <row r="84" spans="1:27" s="1" customFormat="1" ht="24.75" customHeight="1" x14ac:dyDescent="0.2">
      <c r="A84" s="8" t="s">
        <v>154</v>
      </c>
      <c r="B84" s="9" t="s">
        <v>130</v>
      </c>
      <c r="C84" s="10" t="s">
        <v>131</v>
      </c>
      <c r="D84" s="8" t="s">
        <v>132</v>
      </c>
      <c r="E84" s="8" t="s">
        <v>42</v>
      </c>
      <c r="F84" s="8" t="s">
        <v>52</v>
      </c>
      <c r="G84" s="8"/>
      <c r="H84" s="8" t="s">
        <v>95</v>
      </c>
      <c r="I84" s="8" t="s">
        <v>57</v>
      </c>
      <c r="J84" s="8" t="s">
        <v>127</v>
      </c>
      <c r="K84" s="8"/>
      <c r="L84" s="8"/>
      <c r="M84" s="23">
        <v>252</v>
      </c>
      <c r="N84" s="23">
        <v>5</v>
      </c>
      <c r="O84" s="8"/>
      <c r="P84" s="23">
        <v>257</v>
      </c>
      <c r="Q84" s="8" t="s">
        <v>82</v>
      </c>
      <c r="R84" s="8"/>
      <c r="S84" s="8"/>
      <c r="T84" s="8"/>
      <c r="U84" s="8"/>
      <c r="V84" s="8" t="s">
        <v>52</v>
      </c>
      <c r="W84" s="8"/>
      <c r="X84" s="11"/>
      <c r="Y84" s="11"/>
      <c r="Z84" s="11"/>
      <c r="AA84" s="12" t="s">
        <v>284</v>
      </c>
    </row>
    <row r="85" spans="1:27" s="1" customFormat="1" ht="33.75" customHeight="1" x14ac:dyDescent="0.2">
      <c r="A85" s="8" t="s">
        <v>161</v>
      </c>
      <c r="B85" s="9" t="s">
        <v>279</v>
      </c>
      <c r="C85" s="10" t="s">
        <v>280</v>
      </c>
      <c r="D85" s="8" t="s">
        <v>281</v>
      </c>
      <c r="E85" s="8" t="s">
        <v>42</v>
      </c>
      <c r="F85" s="8" t="s">
        <v>52</v>
      </c>
      <c r="G85" s="8"/>
      <c r="H85" s="8" t="s">
        <v>95</v>
      </c>
      <c r="I85" s="8" t="s">
        <v>244</v>
      </c>
      <c r="J85" s="8" t="s">
        <v>80</v>
      </c>
      <c r="K85" s="8"/>
      <c r="L85" s="8"/>
      <c r="M85" s="23">
        <v>257</v>
      </c>
      <c r="N85" s="8"/>
      <c r="O85" s="8"/>
      <c r="P85" s="23">
        <v>257</v>
      </c>
      <c r="Q85" s="8"/>
      <c r="R85" s="8"/>
      <c r="S85" s="8"/>
      <c r="T85" s="8"/>
      <c r="U85" s="8"/>
      <c r="V85" s="8" t="s">
        <v>52</v>
      </c>
      <c r="W85" s="8"/>
      <c r="X85" s="11"/>
      <c r="Y85" s="11"/>
      <c r="Z85" s="11"/>
      <c r="AA85" s="12" t="s">
        <v>284</v>
      </c>
    </row>
    <row r="86" spans="1:27" s="1" customFormat="1" ht="33.75" customHeight="1" x14ac:dyDescent="0.2">
      <c r="A86" s="8" t="s">
        <v>166</v>
      </c>
      <c r="B86" s="9" t="s">
        <v>134</v>
      </c>
      <c r="C86" s="10" t="s">
        <v>135</v>
      </c>
      <c r="D86" s="8" t="s">
        <v>136</v>
      </c>
      <c r="E86" s="8" t="s">
        <v>42</v>
      </c>
      <c r="F86" s="8" t="s">
        <v>52</v>
      </c>
      <c r="G86" s="8"/>
      <c r="H86" s="8" t="s">
        <v>80</v>
      </c>
      <c r="I86" s="8" t="s">
        <v>48</v>
      </c>
      <c r="J86" s="8" t="s">
        <v>137</v>
      </c>
      <c r="K86" s="8"/>
      <c r="L86" s="8"/>
      <c r="M86" s="23">
        <v>255</v>
      </c>
      <c r="N86" s="23">
        <v>2</v>
      </c>
      <c r="O86" s="8"/>
      <c r="P86" s="23">
        <v>257</v>
      </c>
      <c r="Q86" s="8" t="s">
        <v>128</v>
      </c>
      <c r="R86" s="8"/>
      <c r="S86" s="8"/>
      <c r="T86" s="8"/>
      <c r="U86" s="8"/>
      <c r="V86" s="8" t="s">
        <v>52</v>
      </c>
      <c r="W86" s="8" t="s">
        <v>52</v>
      </c>
      <c r="X86" s="11"/>
      <c r="Y86" s="11"/>
      <c r="Z86" s="11"/>
      <c r="AA86" s="12" t="s">
        <v>284</v>
      </c>
    </row>
    <row r="87" spans="1:27" s="1" customFormat="1" ht="39.75" customHeight="1" x14ac:dyDescent="0.2">
      <c r="A87" s="8" t="s">
        <v>172</v>
      </c>
      <c r="B87" s="9" t="s">
        <v>139</v>
      </c>
      <c r="C87" s="10" t="s">
        <v>140</v>
      </c>
      <c r="D87" s="8" t="s">
        <v>141</v>
      </c>
      <c r="E87" s="8" t="s">
        <v>42</v>
      </c>
      <c r="F87" s="8" t="s">
        <v>52</v>
      </c>
      <c r="G87" s="8"/>
      <c r="H87" s="8" t="s">
        <v>80</v>
      </c>
      <c r="I87" s="8" t="s">
        <v>73</v>
      </c>
      <c r="J87" s="8" t="s">
        <v>95</v>
      </c>
      <c r="K87" s="8"/>
      <c r="L87" s="8"/>
      <c r="M87" s="23">
        <v>252</v>
      </c>
      <c r="N87" s="23">
        <v>5</v>
      </c>
      <c r="O87" s="8"/>
      <c r="P87" s="23">
        <v>257</v>
      </c>
      <c r="Q87" s="8" t="s">
        <v>82</v>
      </c>
      <c r="R87" s="8"/>
      <c r="S87" s="8"/>
      <c r="T87" s="8"/>
      <c r="U87" s="8"/>
      <c r="V87" s="8" t="s">
        <v>52</v>
      </c>
      <c r="W87" s="8" t="s">
        <v>52</v>
      </c>
      <c r="X87" s="11"/>
      <c r="Y87" s="11"/>
      <c r="Z87" s="11"/>
      <c r="AA87" s="12" t="s">
        <v>284</v>
      </c>
    </row>
    <row r="88" spans="1:27" ht="11.45" customHeight="1" x14ac:dyDescent="0.2">
      <c r="M88" s="1">
        <f>SUM(M62:M87)</f>
        <v>6938</v>
      </c>
      <c r="N88" s="1">
        <f t="shared" ref="N88:P88" si="3">SUM(N62:N87)</f>
        <v>113</v>
      </c>
      <c r="O88" s="1">
        <f t="shared" si="3"/>
        <v>0</v>
      </c>
      <c r="P88" s="1">
        <f t="shared" si="3"/>
        <v>7051</v>
      </c>
    </row>
    <row r="89" spans="1:27" ht="11.45" customHeight="1" x14ac:dyDescent="0.2">
      <c r="M89" s="1">
        <f>M88/26/3</f>
        <v>88.948717948717956</v>
      </c>
      <c r="N89" s="1">
        <f t="shared" ref="N89:P89" si="4">N88/26/3</f>
        <v>1.4487179487179487</v>
      </c>
      <c r="O89" s="1">
        <f t="shared" si="4"/>
        <v>0</v>
      </c>
      <c r="P89" s="1">
        <f t="shared" si="4"/>
        <v>90.397435897435898</v>
      </c>
    </row>
  </sheetData>
  <mergeCells count="22">
    <mergeCell ref="A60:AA60"/>
    <mergeCell ref="A61:AA61"/>
    <mergeCell ref="C55:AA55"/>
    <mergeCell ref="C56:AA56"/>
    <mergeCell ref="C57:L57"/>
    <mergeCell ref="M57:AA58"/>
    <mergeCell ref="C58:L58"/>
    <mergeCell ref="A14:AA14"/>
    <mergeCell ref="B49:AA49"/>
    <mergeCell ref="B50:AA50"/>
    <mergeCell ref="B52:AA52"/>
    <mergeCell ref="C54:AA54"/>
    <mergeCell ref="C9:AA9"/>
    <mergeCell ref="C10:L10"/>
    <mergeCell ref="M10:AA11"/>
    <mergeCell ref="C11:L11"/>
    <mergeCell ref="A13:AA13"/>
    <mergeCell ref="B2:AA2"/>
    <mergeCell ref="B3:AA3"/>
    <mergeCell ref="B5:AA5"/>
    <mergeCell ref="C7:AA7"/>
    <mergeCell ref="C8:AA8"/>
  </mergeCells>
  <pageMargins left="0.39370078740157483" right="0.39370078740157483" top="0.39370078740157483" bottom="0.39370078740157483" header="0" footer="0"/>
  <pageSetup paperSize="9" pageOrder="overThenDown" orientation="portrait" r:id="rId1"/>
  <headerFooter>
    <oddFooter>&amp;L&amp;"Arial,normal"&amp;8 00-000237 - Биоинформатика и компьютерное моделирование в естественных науках_бюджет&amp;R&amp;"Arial,normal"&amp;8По состоянию на: 05.08.2025 12:01:45</oddFooter>
  </headerFooter>
  <rowBreaks count="2" manualBreakCount="2">
    <brk id="43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Лурье Полина Юрьевна</dc:creator>
  <cp:lastModifiedBy>Лурье Полина Юрьевна</cp:lastModifiedBy>
  <dcterms:created xsi:type="dcterms:W3CDTF">2025-08-06T08:42:18Z</dcterms:created>
  <dcterms:modified xsi:type="dcterms:W3CDTF">2025-09-18T06:09:54Z</dcterms:modified>
</cp:coreProperties>
</file>